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1505" yWindow="-15" windowWidth="11565" windowHeight="9210" firstSheet="1" activeTab="1"/>
  </bookViews>
  <sheets>
    <sheet name="коэф-ты" sheetId="3" state="hidden" r:id="rId1"/>
    <sheet name="уровни, коэфф" sheetId="20" r:id="rId2"/>
    <sheet name="ЗП АПП" sheetId="10" state="hidden" r:id="rId3"/>
    <sheet name="ЗП АПП (июль)" sheetId="14" state="hidden" r:id="rId4"/>
    <sheet name="ЗП АПП (сравнение)" sheetId="17" state="hidden" r:id="rId5"/>
    <sheet name="коэф техн" sheetId="4" state="hidden" r:id="rId6"/>
    <sheet name="группы" sheetId="1" state="hidden" r:id="rId7"/>
    <sheet name="норм содер" sheetId="12" state="hidden" r:id="rId8"/>
    <sheet name="содер" sheetId="2" state="hidden" r:id="rId9"/>
    <sheet name="Лист6" sheetId="6" state="hidden" r:id="rId10"/>
    <sheet name="Лист1" sheetId="21" r:id="rId11"/>
  </sheets>
  <definedNames>
    <definedName name="_xlnm._FilterDatabase" localSheetId="6" hidden="1">группы!$A$5:$AC$150</definedName>
    <definedName name="_xlnm._FilterDatabase" localSheetId="2" hidden="1">'ЗП АПП'!$B$6:$O$53</definedName>
    <definedName name="_xlnm._FilterDatabase" localSheetId="3" hidden="1">'ЗП АПП (июль)'!$B$6:$X$53</definedName>
    <definedName name="_xlnm._FilterDatabase" localSheetId="4" hidden="1">'ЗП АПП (сравнение)'!$B$7:$X$54</definedName>
    <definedName name="_xlnm._FilterDatabase" localSheetId="0" hidden="1">'коэф-ты'!$A$5:$Q$153</definedName>
    <definedName name="_xlnm._FilterDatabase" localSheetId="8" hidden="1">содер!$A$4:$G$149</definedName>
    <definedName name="_xlnm._FilterDatabase" localSheetId="1" hidden="1">'уровни, коэфф'!$A$7:$Q$155</definedName>
    <definedName name="_xlnm.Print_Titles" localSheetId="6">группы!$3:$5</definedName>
    <definedName name="_xlnm.Print_Titles" localSheetId="0">'коэф-ты'!$6:$6</definedName>
    <definedName name="_xlnm.Print_Titles" localSheetId="1">'уровни, коэфф'!$8:$8</definedName>
    <definedName name="_xlnm.Print_Area" localSheetId="6">группы!$A$1:$L$163</definedName>
    <definedName name="_xlnm.Print_Area" localSheetId="2">'ЗП АПП'!$A$1:$I$70</definedName>
  </definedNames>
  <calcPr calcId="124519" refMode="R1C1"/>
</workbook>
</file>

<file path=xl/calcChain.xml><?xml version="1.0" encoding="utf-8"?>
<calcChain xmlns="http://schemas.openxmlformats.org/spreadsheetml/2006/main">
  <c r="N21" i="10"/>
  <c r="K21"/>
  <c r="L21"/>
  <c r="M21"/>
  <c r="O21"/>
  <c r="J21"/>
  <c r="I67" i="17" l="1"/>
  <c r="H67"/>
  <c r="G67"/>
  <c r="F67"/>
  <c r="E67"/>
  <c r="D67"/>
  <c r="I66"/>
  <c r="H66"/>
  <c r="G66"/>
  <c r="F66"/>
  <c r="E66"/>
  <c r="D66"/>
  <c r="X51"/>
  <c r="W51"/>
  <c r="V51"/>
  <c r="X50"/>
  <c r="W50"/>
  <c r="V50"/>
  <c r="X49"/>
  <c r="W49"/>
  <c r="V49"/>
  <c r="X48"/>
  <c r="W48"/>
  <c r="V48"/>
  <c r="X47"/>
  <c r="W47"/>
  <c r="V47"/>
  <c r="X46"/>
  <c r="W46"/>
  <c r="V46"/>
  <c r="X45"/>
  <c r="W45"/>
  <c r="V45"/>
  <c r="X44"/>
  <c r="W44"/>
  <c r="V44"/>
  <c r="X43"/>
  <c r="W43"/>
  <c r="V43"/>
  <c r="X42"/>
  <c r="W42"/>
  <c r="V42"/>
  <c r="X41"/>
  <c r="W41"/>
  <c r="V41"/>
  <c r="X40"/>
  <c r="W40"/>
  <c r="V40"/>
  <c r="X39"/>
  <c r="W39"/>
  <c r="V39"/>
  <c r="X38"/>
  <c r="W38"/>
  <c r="V38"/>
  <c r="X37"/>
  <c r="W37"/>
  <c r="V37"/>
  <c r="X36"/>
  <c r="W36"/>
  <c r="V36"/>
  <c r="X35"/>
  <c r="W35"/>
  <c r="V35"/>
  <c r="X34"/>
  <c r="W34"/>
  <c r="V34"/>
  <c r="X33"/>
  <c r="W33"/>
  <c r="V33"/>
  <c r="X32"/>
  <c r="W32"/>
  <c r="V32"/>
  <c r="X31"/>
  <c r="W31"/>
  <c r="V31"/>
  <c r="X30"/>
  <c r="W30"/>
  <c r="V30"/>
  <c r="X29"/>
  <c r="W29"/>
  <c r="V29"/>
  <c r="X28"/>
  <c r="W28"/>
  <c r="V28"/>
  <c r="X27"/>
  <c r="W27"/>
  <c r="V27"/>
  <c r="X26"/>
  <c r="W26"/>
  <c r="V26"/>
  <c r="X25"/>
  <c r="W25"/>
  <c r="V25"/>
  <c r="X24"/>
  <c r="W24"/>
  <c r="V24"/>
  <c r="X23"/>
  <c r="W23"/>
  <c r="V23"/>
  <c r="X22"/>
  <c r="W22"/>
  <c r="V22"/>
  <c r="X21"/>
  <c r="W21"/>
  <c r="V21"/>
  <c r="X20"/>
  <c r="W20"/>
  <c r="V20"/>
  <c r="X19"/>
  <c r="W19"/>
  <c r="V19"/>
  <c r="X18"/>
  <c r="W18"/>
  <c r="V18"/>
  <c r="X17"/>
  <c r="W17"/>
  <c r="V17"/>
  <c r="X16"/>
  <c r="W16"/>
  <c r="V16"/>
  <c r="X15"/>
  <c r="W15"/>
  <c r="V15"/>
  <c r="X14"/>
  <c r="W14"/>
  <c r="V14"/>
  <c r="X13"/>
  <c r="W13"/>
  <c r="V13"/>
  <c r="X12"/>
  <c r="W12"/>
  <c r="V12"/>
  <c r="X11"/>
  <c r="W11"/>
  <c r="V11"/>
  <c r="X10"/>
  <c r="W10"/>
  <c r="V10"/>
  <c r="X9"/>
  <c r="W9"/>
  <c r="V9"/>
  <c r="X8"/>
  <c r="W8"/>
  <c r="V8"/>
  <c r="D65" i="14"/>
  <c r="E65"/>
  <c r="F65"/>
  <c r="G65"/>
  <c r="H65"/>
  <c r="I65"/>
  <c r="E66"/>
  <c r="F66"/>
  <c r="G66"/>
  <c r="H66"/>
  <c r="I66"/>
  <c r="D66"/>
  <c r="X48"/>
  <c r="W48"/>
  <c r="X45"/>
  <c r="X40"/>
  <c r="W40"/>
  <c r="X37"/>
  <c r="X36"/>
  <c r="W36"/>
  <c r="V35"/>
  <c r="W35"/>
  <c r="V34"/>
  <c r="X33"/>
  <c r="X32"/>
  <c r="W32"/>
  <c r="V30"/>
  <c r="X28"/>
  <c r="W28"/>
  <c r="X27"/>
  <c r="W27"/>
  <c r="V26"/>
  <c r="X25"/>
  <c r="X24"/>
  <c r="W24"/>
  <c r="X23"/>
  <c r="W23"/>
  <c r="V22"/>
  <c r="X20"/>
  <c r="W20"/>
  <c r="V19"/>
  <c r="X18"/>
  <c r="V18"/>
  <c r="W16"/>
  <c r="V15"/>
  <c r="X14"/>
  <c r="V14"/>
  <c r="X13"/>
  <c r="W13"/>
  <c r="W12"/>
  <c r="W11"/>
  <c r="V11"/>
  <c r="X10"/>
  <c r="V10"/>
  <c r="X9"/>
  <c r="W9"/>
  <c r="W8"/>
  <c r="V8"/>
  <c r="X8"/>
  <c r="V7"/>
  <c r="W30" l="1"/>
  <c r="W19"/>
  <c r="W26"/>
  <c r="W34"/>
  <c r="W50"/>
  <c r="W42"/>
  <c r="X44"/>
  <c r="V48"/>
  <c r="W7"/>
  <c r="W38"/>
  <c r="X7"/>
  <c r="X11"/>
  <c r="X12"/>
  <c r="X16"/>
  <c r="V21"/>
  <c r="V25"/>
  <c r="V29"/>
  <c r="V33"/>
  <c r="X35"/>
  <c r="V37"/>
  <c r="X19"/>
  <c r="X26"/>
  <c r="X30"/>
  <c r="X34"/>
  <c r="X38"/>
  <c r="X42"/>
  <c r="X50"/>
  <c r="X41"/>
  <c r="V36" l="1"/>
  <c r="V20"/>
  <c r="V9"/>
  <c r="V45"/>
  <c r="X46"/>
  <c r="V42"/>
  <c r="W45"/>
  <c r="W41"/>
  <c r="W33"/>
  <c r="V27"/>
  <c r="W25"/>
  <c r="W18"/>
  <c r="W14"/>
  <c r="V40"/>
  <c r="V24"/>
  <c r="V13"/>
  <c r="V49"/>
  <c r="X29"/>
  <c r="V50"/>
  <c r="V38"/>
  <c r="X15"/>
  <c r="V47"/>
  <c r="V39"/>
  <c r="V31"/>
  <c r="V12"/>
  <c r="V44"/>
  <c r="V28"/>
  <c r="V17"/>
  <c r="X49"/>
  <c r="V41"/>
  <c r="X47"/>
  <c r="V43"/>
  <c r="X39"/>
  <c r="W37"/>
  <c r="X31"/>
  <c r="V23"/>
  <c r="V16"/>
  <c r="W44"/>
  <c r="V32"/>
  <c r="X17"/>
  <c r="V46"/>
  <c r="X22"/>
  <c r="X43"/>
  <c r="W10"/>
  <c r="X21"/>
  <c r="W43" l="1"/>
  <c r="W47"/>
  <c r="W15"/>
  <c r="W46"/>
  <c r="W39"/>
  <c r="W21"/>
  <c r="W22"/>
  <c r="W31"/>
  <c r="W17"/>
  <c r="W49"/>
  <c r="W29"/>
  <c r="F66" i="10" l="1"/>
  <c r="G66"/>
  <c r="H66"/>
  <c r="I66"/>
  <c r="E66"/>
  <c r="D66"/>
  <c r="E65"/>
  <c r="F65"/>
  <c r="G65"/>
  <c r="H65"/>
  <c r="I65"/>
  <c r="D65"/>
  <c r="N93" i="1" l="1"/>
</calcChain>
</file>

<file path=xl/comments1.xml><?xml version="1.0" encoding="utf-8"?>
<comments xmlns="http://schemas.openxmlformats.org/spreadsheetml/2006/main">
  <authors>
    <author>Воронюк Вера Михайловна</author>
  </authors>
  <commentList>
    <comment ref="M12" authorId="0">
      <text>
        <r>
          <rPr>
            <sz val="8"/>
            <color indexed="81"/>
            <rFont val="Tahoma"/>
            <family val="2"/>
            <charset val="204"/>
          </rPr>
          <t>был 1,0</t>
        </r>
      </text>
    </comment>
    <comment ref="Q12" authorId="0">
      <text>
        <r>
          <rPr>
            <sz val="8"/>
            <color indexed="81"/>
            <rFont val="Tahoma"/>
            <family val="2"/>
            <charset val="204"/>
          </rPr>
          <t>был 0,8 измен- протокол №8</t>
        </r>
      </text>
    </comment>
    <comment ref="Q56" authorId="0">
      <text>
        <r>
          <rPr>
            <sz val="8"/>
            <color indexed="81"/>
            <rFont val="Tahoma"/>
            <family val="2"/>
            <charset val="204"/>
          </rPr>
          <t>был 0,8 измен- протокол №8</t>
        </r>
      </text>
    </comment>
  </commentList>
</comments>
</file>

<file path=xl/comments2.xml><?xml version="1.0" encoding="utf-8"?>
<comments xmlns="http://schemas.openxmlformats.org/spreadsheetml/2006/main">
  <authors>
    <author>Воронюк Вера Михайловна</author>
  </authors>
  <commentList>
    <comment ref="M14" authorId="0">
      <text>
        <r>
          <rPr>
            <sz val="8"/>
            <color indexed="81"/>
            <rFont val="Tahoma"/>
            <family val="2"/>
            <charset val="204"/>
          </rPr>
          <t>был 1,0</t>
        </r>
      </text>
    </comment>
    <comment ref="Q14" authorId="0">
      <text>
        <r>
          <rPr>
            <sz val="8"/>
            <color indexed="81"/>
            <rFont val="Tahoma"/>
            <family val="2"/>
            <charset val="204"/>
          </rPr>
          <t>был 0,8 измен- протокол №8</t>
        </r>
      </text>
    </comment>
    <comment ref="Q58" authorId="0">
      <text>
        <r>
          <rPr>
            <sz val="8"/>
            <color indexed="81"/>
            <rFont val="Tahoma"/>
            <family val="2"/>
            <charset val="204"/>
          </rPr>
          <t>был 0,8 измен- протокол №8</t>
        </r>
      </text>
    </comment>
  </commentList>
</comments>
</file>

<file path=xl/comments3.xml><?xml version="1.0" encoding="utf-8"?>
<comments xmlns="http://schemas.openxmlformats.org/spreadsheetml/2006/main">
  <authors>
    <author>Воронюк Вера Михайловна</author>
  </authors>
  <commentList>
    <comment ref="J3" authorId="0">
      <text>
        <r>
          <rPr>
            <sz val="8"/>
            <color indexed="81"/>
            <rFont val="Tahoma"/>
            <family val="2"/>
            <charset val="204"/>
          </rPr>
          <t xml:space="preserve">из файла "расчет коэф приведения (..Дик..) лист Дима
</t>
        </r>
      </text>
    </comment>
  </commentList>
</comments>
</file>

<file path=xl/comments4.xml><?xml version="1.0" encoding="utf-8"?>
<comments xmlns="http://schemas.openxmlformats.org/spreadsheetml/2006/main">
  <authors>
    <author>Воронюк Вера Михайловна</author>
  </authors>
  <commentList>
    <comment ref="J4" authorId="0">
      <text>
        <r>
          <rPr>
            <sz val="8"/>
            <color indexed="81"/>
            <rFont val="Tahoma"/>
            <family val="2"/>
            <charset val="204"/>
          </rPr>
          <t xml:space="preserve">из файла "расчет коэф приведения (..Дик..) лист Дима
</t>
        </r>
      </text>
    </comment>
  </commentList>
</comments>
</file>

<file path=xl/sharedStrings.xml><?xml version="1.0" encoding="utf-8"?>
<sst xmlns="http://schemas.openxmlformats.org/spreadsheetml/2006/main" count="1437" uniqueCount="537">
  <si>
    <t>Таблица отнесения МО, работающих в системе ОМС, по группам по оплате труда</t>
  </si>
  <si>
    <t>Код ЛПУ</t>
  </si>
  <si>
    <t>Наименование ЛПУ</t>
  </si>
  <si>
    <t>ГРУППЫ МО</t>
  </si>
  <si>
    <t>КОЭФФИЦИЕНТЫ К НОРМАТИВУ ПО ГРУППАМ ПО ФОТ</t>
  </si>
  <si>
    <t>по дневному стационару</t>
  </si>
  <si>
    <t>по диагностике</t>
  </si>
  <si>
    <t>по стоматологии</t>
  </si>
  <si>
    <t>по АПП</t>
  </si>
  <si>
    <t>по стационару</t>
  </si>
  <si>
    <t>ГБУЗ НСО "ГНОКБ"</t>
  </si>
  <si>
    <t>ГБУЗ НСО "НООД"</t>
  </si>
  <si>
    <t>ГБУЗ НСО "ГНОКГВВ"</t>
  </si>
  <si>
    <t>ГБУЗ НСО "НОКВД"</t>
  </si>
  <si>
    <t>ГБУЗ НСО НОККД</t>
  </si>
  <si>
    <t>ГБУЗ НСО "ГНОКДЦ"</t>
  </si>
  <si>
    <t>ГБУЗ НСО "ССМП"</t>
  </si>
  <si>
    <t>ГБУЗ НСО "КДП № 10"</t>
  </si>
  <si>
    <t>ГБУЗ НСО "ГКБ №1"</t>
  </si>
  <si>
    <t>ГБУЗ НСО "ГКБ № 2"</t>
  </si>
  <si>
    <t>ГБУЗ НСО "ГКБ № 12"</t>
  </si>
  <si>
    <t>ГБУЗ НСО "ДГКБ № 6"</t>
  </si>
  <si>
    <t>ГБУЗ НСО "Гинекологическая больница № 2"</t>
  </si>
  <si>
    <t>ГБУЗ НСО "ДГКБ № 3"</t>
  </si>
  <si>
    <t>ГБУЗ НСО "ГБ № 4"</t>
  </si>
  <si>
    <t>ГБУЗ НСО "ДГКБ № 1"</t>
  </si>
  <si>
    <t>ГБУЗ НСО "ГП № 13 "</t>
  </si>
  <si>
    <t>ГБУЗ НСО "ДГКБ № 4 имени В.С. Гераськова"</t>
  </si>
  <si>
    <t>ГБУЗ НСО "ГИКБ № 1"</t>
  </si>
  <si>
    <t>ГБУЗ НСО "ГКБ № 11"</t>
  </si>
  <si>
    <t>ГБУЗ НСО "ГКБ №34"</t>
  </si>
  <si>
    <t>ГБУЗ НСО "ГКБСМП № 2"</t>
  </si>
  <si>
    <t>ГБУЗ НСО "ГКБ № 19"</t>
  </si>
  <si>
    <t>ГБУЗ НСО "ГБ № 3"</t>
  </si>
  <si>
    <t>ГБУЗ НСО "ГКБ № 7"</t>
  </si>
  <si>
    <t>ГБУЗ НСО "ГДКБСМП"</t>
  </si>
  <si>
    <t>ГБУЗ НСО "ГВВ № 3"</t>
  </si>
  <si>
    <t>ГБУЗ НСО "ГКБ № 25"</t>
  </si>
  <si>
    <t>ФГБУЗ СОМЦ ФМБА России</t>
  </si>
  <si>
    <t>НУЗ "Дорожная клиническая больница на ст. Новосибирск-Главный ОАО "РЖД"</t>
  </si>
  <si>
    <t>ФГБУ "ННИИПК им. акад. Е.Н. Мешалкина" Минздрава России</t>
  </si>
  <si>
    <t>ЦКБ СО РАН</t>
  </si>
  <si>
    <t>ФКУЗ "МСЧ МВД России по Новосибирской области"</t>
  </si>
  <si>
    <t>ГБУЗ НСО "ГП № 14"</t>
  </si>
  <si>
    <t>ФГБУ "ННИИТО" Минздрава России</t>
  </si>
  <si>
    <t>ГБУЗ НСО "НОГ №2 ВВ"</t>
  </si>
  <si>
    <t>ГБУЗ НСО "НГПЦ"</t>
  </si>
  <si>
    <t>ГБУЗ НСО "РД № 2"</t>
  </si>
  <si>
    <t>ГБУЗ НСО "РД №6"</t>
  </si>
  <si>
    <t>ГБУЗ НСО " РД № 7 "</t>
  </si>
  <si>
    <t>ГБУЗ НСО "Женская консультация № 1"</t>
  </si>
  <si>
    <t>ФГБУ "НЦКЭМ" СО РАМН</t>
  </si>
  <si>
    <t>ГБУЗ НСО КДЦ "Ювентус"</t>
  </si>
  <si>
    <t>ЗАО "Стоматологическая поликлиника № 9"</t>
  </si>
  <si>
    <t>ГБУЗ НСО "ГП № 17"</t>
  </si>
  <si>
    <t>ГАУЗ НСО "СП № 5"</t>
  </si>
  <si>
    <t>ЗАО "ГСП №6"</t>
  </si>
  <si>
    <t>ГБУЗ НСО "ГП № 9"</t>
  </si>
  <si>
    <t>ГАУЗ НСО "СП №2"</t>
  </si>
  <si>
    <t>ГБУЗ НСО "ДГП № 1"</t>
  </si>
  <si>
    <t>ГБУЗ НСО "КДП № 27"</t>
  </si>
  <si>
    <t>ГБУЗ НСО "ДГП № 3"</t>
  </si>
  <si>
    <t>ГБУЗ НСО "СП № 3"</t>
  </si>
  <si>
    <t>ГБУЗ НСО "ГП № 21"</t>
  </si>
  <si>
    <t>ГБУЗ НСО "СП № 7"</t>
  </si>
  <si>
    <t>ГБУЗ НСО "ГП № 16"</t>
  </si>
  <si>
    <t>ГАУЗ НСО "СП № 1"</t>
  </si>
  <si>
    <t>ГБУЗ НСО "ГП № 24"</t>
  </si>
  <si>
    <t>ГБУЗ НСО "ГП № 18"</t>
  </si>
  <si>
    <t>ГБУЗ НСО "ГП № 28"</t>
  </si>
  <si>
    <t>ГБУЗ НСО "ГП № 7"</t>
  </si>
  <si>
    <t>ЗАО "Стоматологическая поликлиника № 4"</t>
  </si>
  <si>
    <t>ГБУЗ НСО "ГП № 15"</t>
  </si>
  <si>
    <t>ГАУЗ НСО "СП № 8"</t>
  </si>
  <si>
    <t>ГАУЗ НСО "ГКП № 1"</t>
  </si>
  <si>
    <t>ГБУЗ НСО "ГП № 2"</t>
  </si>
  <si>
    <t>НП "Здравпункт"</t>
  </si>
  <si>
    <t>ГБУЗ НСО "КДП № 2"</t>
  </si>
  <si>
    <t>ГБУЗ НСО "ГП № 26"</t>
  </si>
  <si>
    <t>ГБУЗ НСО "ГП № 22"</t>
  </si>
  <si>
    <t>ГБУЗ НСО "ГП № 20"</t>
  </si>
  <si>
    <t>ГБУЗ НСО "ГП № 29"</t>
  </si>
  <si>
    <t>ГБУЗ НСО "ДГСП"</t>
  </si>
  <si>
    <t>ООО Компания "Дента"</t>
  </si>
  <si>
    <t>ООО "Центр лабораторной диагностики"</t>
  </si>
  <si>
    <t>ООО "СМТ"</t>
  </si>
  <si>
    <t>ООО "СИБИРСКАЯ СТОМАТОЛОГИЧЕСКАЯ КОМПАНИЯ"</t>
  </si>
  <si>
    <t>ООО "ДЕНТИКА"</t>
  </si>
  <si>
    <t>ООО "Гиппократ ХХI века"</t>
  </si>
  <si>
    <t>ООО "ДЕНТАЛЬ" (обособленное подразделение ООО "ДЕНТАЛЬ")</t>
  </si>
  <si>
    <t>СГУПС (МОЦ СГУПС)</t>
  </si>
  <si>
    <t>АНО "Клиника НИИТО"</t>
  </si>
  <si>
    <t>ООО "Роксолана"</t>
  </si>
  <si>
    <t>ООО "ДЕНТА"</t>
  </si>
  <si>
    <t>ЗАО "Клиника Санитас"</t>
  </si>
  <si>
    <t>ООО "Клиника Санитас+"</t>
  </si>
  <si>
    <t>ООО ЛДЦ "АСС-мед"</t>
  </si>
  <si>
    <t>Новосибирский филиал ФГБУ "МНТК "Микрохирургия глаза" им. акад. С.Н.Федорова" Минздрава России</t>
  </si>
  <si>
    <t>ООО "Нео-дент"</t>
  </si>
  <si>
    <t>ФГБУЗ МСЧ № 163 ФМБА России</t>
  </si>
  <si>
    <t>ООО "КАТЮША"</t>
  </si>
  <si>
    <t>ООО "32"</t>
  </si>
  <si>
    <t>ФГБУ "НИИКЭЛ" СО РАМН</t>
  </si>
  <si>
    <t>ООО "ИТМ"</t>
  </si>
  <si>
    <t>ФГБУ "НИИ терапии" СО РАМН</t>
  </si>
  <si>
    <t>ООО "Доверие-Мед"</t>
  </si>
  <si>
    <t>ОАО "Тяжстанкогидропресс" (МСЧ "Тяжстанкогидропресс")</t>
  </si>
  <si>
    <t>ООО "ДентаСтайл"</t>
  </si>
  <si>
    <t>ЗАО "Клиника женского здоровья"</t>
  </si>
  <si>
    <t>ООО "Клиника ЛМС"</t>
  </si>
  <si>
    <t>ООО "Стоматология на Залесского"</t>
  </si>
  <si>
    <t>ООО "Претор"</t>
  </si>
  <si>
    <t>ООО "Нефролайн-Новосибирск"</t>
  </si>
  <si>
    <t>ФГБУ "ФЦН" Минздрава России (г. Новосибирск)</t>
  </si>
  <si>
    <t>ООО ДЦ "ББАР"</t>
  </si>
  <si>
    <t>ГБУЗ НСО "Баганская ЦРБ"</t>
  </si>
  <si>
    <t>ГБУЗ НСО "Барабинская ЦРБ"</t>
  </si>
  <si>
    <t>ГБУЗ НСО "Болотнинская ЦРБ"</t>
  </si>
  <si>
    <t>ГБУЗ НСО "Венгеровская ЦРБ"</t>
  </si>
  <si>
    <t>ГБУЗ НСО "Доволенская ЦРБ"</t>
  </si>
  <si>
    <t>ГБУЗ НСО "Здвинская ЦРБ"</t>
  </si>
  <si>
    <t>ГБУЗ НСО "ИЦГБ"</t>
  </si>
  <si>
    <t>ГБУЗ НСО "Карасукская ЦРБ"</t>
  </si>
  <si>
    <t>ГБУЗ НСО "Каргатская центральная районная больница"</t>
  </si>
  <si>
    <t>ГБУЗ НСО "Колыванская ЦРБ"</t>
  </si>
  <si>
    <t>ГБУЗ НСО "Коченевская ЦРБ"</t>
  </si>
  <si>
    <t>ГБУЗ НСО "Кочковская ЦРБ"</t>
  </si>
  <si>
    <t>ГБУЗ НСО "Краснозерская ЦРБ"</t>
  </si>
  <si>
    <t>ГБУЗ НСО "Куйбышевская ЦРБ"</t>
  </si>
  <si>
    <t>ГБУЗ НСО "Купинская ЦРБ"</t>
  </si>
  <si>
    <t>ГБУЗ НСО Кыштовская ЦРБ</t>
  </si>
  <si>
    <t>ГБУЗ НСО "Маслянинская ЦРБ"</t>
  </si>
  <si>
    <t>ГБУЗ НСО "Мошковская ЦРБ"</t>
  </si>
  <si>
    <t>ГБУЗ НСО НЦРБ</t>
  </si>
  <si>
    <t>ГБУЗ НСО "Ордынская ЦРБ"</t>
  </si>
  <si>
    <t>ГБУЗ НСО "Северная ЦРБ"</t>
  </si>
  <si>
    <t>ГБУЗ НСО "Сузунская ЦРБ"</t>
  </si>
  <si>
    <t>ГБУЗ НСО "Татарская ЦРБ им. 70-лет. НСО"</t>
  </si>
  <si>
    <t>ГБУЗ НСО "Тогучинская ЦРБ"</t>
  </si>
  <si>
    <t>ГБУЗ НСО "Убинская ЦРБ"</t>
  </si>
  <si>
    <t>ГБУЗ НСО "Усть-Таркская ЦРБ"</t>
  </si>
  <si>
    <t>ГБУЗ НСО "Чановская ЦРБ"</t>
  </si>
  <si>
    <t>ГБУЗ НСО "Черепановская ЦРБ"</t>
  </si>
  <si>
    <t>ГБУЗ НСО "Чистоозерная ЦРБ"</t>
  </si>
  <si>
    <t>ГБУЗ НСО "Чулымская ЦРБ"</t>
  </si>
  <si>
    <t>ГБУЗ НСО "БЦГБ"</t>
  </si>
  <si>
    <t>ГБУЗ НСО "ОЦГБ"</t>
  </si>
  <si>
    <t>ГБУЗ НСО "НОСП"</t>
  </si>
  <si>
    <t>ГБУЗ НСО "Линевская РБ"</t>
  </si>
  <si>
    <t>ГБУЗ НСО "НРБ № 1"</t>
  </si>
  <si>
    <t>НУЗ "Узловая больница на ст. Карасук ОАО "РЖД"</t>
  </si>
  <si>
    <t>НУЗ "Узловая больница на ст. Барабинск ОАО "РЖД"</t>
  </si>
  <si>
    <t>НУЗ "Узловая поликлиника на ст.Татарская ОАО "РЖД"</t>
  </si>
  <si>
    <t>Филиал № 8 ФГКУ "354 ВКГ" Минобороны России</t>
  </si>
  <si>
    <t>Участковые больницы</t>
  </si>
  <si>
    <t>уровень по АПП</t>
  </si>
  <si>
    <t>Тариф, руб.</t>
  </si>
  <si>
    <t>чистые апп</t>
  </si>
  <si>
    <t>остальные (больницы)</t>
  </si>
  <si>
    <t>монопрофильные</t>
  </si>
  <si>
    <t>не имеющие прикрепленного населения, имеющие прикрепленное население до 10000</t>
  </si>
  <si>
    <t>уровень по стационару</t>
  </si>
  <si>
    <t>тарифный коэф-т</t>
  </si>
  <si>
    <t>УБ, ведомственные МО</t>
  </si>
  <si>
    <t xml:space="preserve"> удаленные и приближенные ЦРБ, ведомственные МО</t>
  </si>
  <si>
    <t>обычные ЦРБ, частные МО</t>
  </si>
  <si>
    <t>госпиталя, детские больницы</t>
  </si>
  <si>
    <t>городские (Н-ск + обл), РД</t>
  </si>
  <si>
    <t>код МО</t>
  </si>
  <si>
    <t>Наименование МО</t>
  </si>
  <si>
    <t>на 1 посещение (поликлиника)</t>
  </si>
  <si>
    <t>на 1 к/день (стационар)</t>
  </si>
  <si>
    <t>на 1 пациенто-день (дневные стационары)</t>
  </si>
  <si>
    <t>на 1 УЕТ (диагностические услуги)</t>
  </si>
  <si>
    <t>на 1 УЕТ (стоматология)</t>
  </si>
  <si>
    <t>ГБУЗ НСО «ГНОКБ»</t>
  </si>
  <si>
    <t>ГБУЗ НСО «НООД»</t>
  </si>
  <si>
    <t>ГБУЗ НСО «ГНОКГВВ»</t>
  </si>
  <si>
    <t>ГБУЗ НСО «НОКВД»</t>
  </si>
  <si>
    <t>ГБУЗ НСО «ГНОКДЦ»</t>
  </si>
  <si>
    <t>ГБУЗ НСО «КДП № 10»</t>
  </si>
  <si>
    <t>ГБУЗ НСО «ГКБ №1»</t>
  </si>
  <si>
    <t>ГБУЗ НСО «ГКБ № 2»</t>
  </si>
  <si>
    <t>ГБУЗ НСО «ГКБ № 12»</t>
  </si>
  <si>
    <t>ГБУЗ НСО «ДГКБ № 6»</t>
  </si>
  <si>
    <t>ГБУЗ НСО «Гинекологическая больница № 2»</t>
  </si>
  <si>
    <t>ГБУЗ НСО «ДГКБ № 3»</t>
  </si>
  <si>
    <t>ГБУЗ НСО «ГБ № 4»</t>
  </si>
  <si>
    <t>ГБУЗ НСО «ДГКБ № 1»</t>
  </si>
  <si>
    <t>ГБУЗ НСО «ГП № 13 «</t>
  </si>
  <si>
    <t>ГБУЗ НСО «ДГКБ № 4 имени В.С. Гераськова»</t>
  </si>
  <si>
    <t>ГБУЗ НСО «ГИКБ № 1»</t>
  </si>
  <si>
    <t>ГБУЗ НСО «ГКБ № 11»</t>
  </si>
  <si>
    <t>ГБУЗ НСО «ГКБ №34»</t>
  </si>
  <si>
    <t>ГБУЗ НСО «ГКБСМП № 2»</t>
  </si>
  <si>
    <t>ГБУЗ НСО «ГКБ № 19»</t>
  </si>
  <si>
    <t>ГБУЗ НСО «ГБ № 3»</t>
  </si>
  <si>
    <t>ГБУЗ НСО «ГКБ № 7»</t>
  </si>
  <si>
    <t>ГБУЗ НСО «ГДКБСМП»</t>
  </si>
  <si>
    <t>ГБУЗ НСО «ГВВ № 3»</t>
  </si>
  <si>
    <t>ГБУЗ НСО «ГКБ № 25»</t>
  </si>
  <si>
    <t>НУЗ «Дорожная клиническая больница на ст. Новосибирск-Главный ОАО «РЖД»</t>
  </si>
  <si>
    <t>ФГБУ «ННИИПК им. акад. Е.Н. Мешалкина» Минздрава России</t>
  </si>
  <si>
    <t>ФКУЗ «МСЧ МВД России по Новосибирской области»</t>
  </si>
  <si>
    <t>ГБУЗ НСО «ГП № 14»</t>
  </si>
  <si>
    <t>ФГБУ «ННИИТО» Минздрава России</t>
  </si>
  <si>
    <t>ГБУЗ НСО «НОГ №2 ВВ»</t>
  </si>
  <si>
    <t>ГБУЗ НСО «НГПЦ»</t>
  </si>
  <si>
    <t>ГБУЗ НСО «РД № 2»</t>
  </si>
  <si>
    <t>ГБУЗ НСО «РД №6»</t>
  </si>
  <si>
    <t>ГБУЗ НСО « РД № 7 «</t>
  </si>
  <si>
    <t>ГБУЗ НСО «Женская консультация № 1»</t>
  </si>
  <si>
    <t>ФГБУ «НЦКЭМ» СО РАМН</t>
  </si>
  <si>
    <t>ГБУЗ НСО КДЦ «Ювентус»</t>
  </si>
  <si>
    <t>ЗАО «Стоматологическая поликлиника № 9»</t>
  </si>
  <si>
    <t>ГБУЗ НСО «ГП № 17»</t>
  </si>
  <si>
    <t>ГАУЗ НСО «СП № 5»</t>
  </si>
  <si>
    <t>ЗАО «ГСП №6»</t>
  </si>
  <si>
    <t>ГБУЗ НСО «ГП № 9»</t>
  </si>
  <si>
    <t>ГАУЗ НСО «СП №2»</t>
  </si>
  <si>
    <t>ГБУЗ НСО «ДГП № 1»</t>
  </si>
  <si>
    <t>ГБУЗ НСО «КДП № 27»</t>
  </si>
  <si>
    <t>ГБУЗ НСО «ДГП № 3»</t>
  </si>
  <si>
    <t>ГБУЗ НСО «СП № 3»</t>
  </si>
  <si>
    <t>ГБУЗ НСО «ГП № 21»</t>
  </si>
  <si>
    <t>ГБУЗ НСО «СП № 7»</t>
  </si>
  <si>
    <t>ГБУЗ НСО «ГП № 16»</t>
  </si>
  <si>
    <t>ГАУЗ НСО «СП № 1»</t>
  </si>
  <si>
    <t>ГБУЗ НСО «ГП № 24»</t>
  </si>
  <si>
    <t>ГБУЗ НСО «ГП № 18»</t>
  </si>
  <si>
    <t>ГБУЗ НСО «ГП № 28»</t>
  </si>
  <si>
    <t>ГБУЗ НСО «ГП № 7»</t>
  </si>
  <si>
    <t>ЗАО «Стоматологическая поликлиника № 4»</t>
  </si>
  <si>
    <t>ГБУЗ НСО «ГП № 15»</t>
  </si>
  <si>
    <t>ГАУЗ НСО «СП № 8»</t>
  </si>
  <si>
    <t>ГАУЗ НСО «ГКП № 1»</t>
  </si>
  <si>
    <t>ГБУЗ НСО «ГП № 2»</t>
  </si>
  <si>
    <t>НП «Здравпункт»</t>
  </si>
  <si>
    <t>ГБУЗ НСО «КДП № 2»</t>
  </si>
  <si>
    <t>ГБУЗ НСО «ГП № 26»</t>
  </si>
  <si>
    <t>ГБУЗ НСО «ГП № 22»</t>
  </si>
  <si>
    <t>ГБУЗ НСО «ГП № 20»</t>
  </si>
  <si>
    <t>ГБУЗ НСО «ГП № 29»</t>
  </si>
  <si>
    <t>ГБУЗ НСО «ДГСП»</t>
  </si>
  <si>
    <t>ООО Компания «Дента»</t>
  </si>
  <si>
    <t>ООО «Центр лабораторной диагностики»</t>
  </si>
  <si>
    <t>ООО «СМТ»</t>
  </si>
  <si>
    <t>ООО «СИБИРСКАЯ СТОМАТОЛОГИЧЕСКАЯ КОМПАНИЯ»</t>
  </si>
  <si>
    <t>ООО «ДЕНТИКА»</t>
  </si>
  <si>
    <t>ООО «Гиппократ ХХI века»</t>
  </si>
  <si>
    <t>ООО «ДЕНТАЛЬ» (обособленное подразделение ООО «ДЕНТАЛЬ»)</t>
  </si>
  <si>
    <t>АНО «Клиника НИИТО»</t>
  </si>
  <si>
    <t>Медико-консультативный центр по гематологии АНО «РЦВМП»</t>
  </si>
  <si>
    <t>ООО «Роксолана»</t>
  </si>
  <si>
    <t>ООО «ДЕНТА»</t>
  </si>
  <si>
    <t>ЗАО «Клиника Санитас»</t>
  </si>
  <si>
    <t>ООО «Клиника Санитас+»</t>
  </si>
  <si>
    <t>ООО ЛДЦ «АСС-мед»</t>
  </si>
  <si>
    <t>Новосибирский филиал ФГБУ «МНТК «Микрохирургия глаза» им. акад. С.Н.Федорова» Минздрава России</t>
  </si>
  <si>
    <t>ООО «Нео-дент»</t>
  </si>
  <si>
    <t>ООО «КАТЮША»</t>
  </si>
  <si>
    <t>ООО «32»</t>
  </si>
  <si>
    <t>ФГБУ «НИИКЭЛ» СО РАМН</t>
  </si>
  <si>
    <t>ООО «ИТМ»</t>
  </si>
  <si>
    <t>ФГБУ «НИИ терапии» СО РАМН</t>
  </si>
  <si>
    <t>ООО «Доверие-Мед»</t>
  </si>
  <si>
    <t>ООО «ИНВИТРО-Сибирь»</t>
  </si>
  <si>
    <t>ОАО «Тяжстанкогидропресс» (МСЧ «Тяжстанкогидропресс»)</t>
  </si>
  <si>
    <t>ООО «ДентаСтайл»</t>
  </si>
  <si>
    <t>ФКУ Новосибирская ВК ГУФСИН России по Новосибирской области (СП-медицинская часть)</t>
  </si>
  <si>
    <t>ЗАО «Клиника женского здоровья»</t>
  </si>
  <si>
    <t>ООО «Клиника ЛМС»</t>
  </si>
  <si>
    <t>ООО «Стоматология на Залесского»</t>
  </si>
  <si>
    <t>ООО «Претор»</t>
  </si>
  <si>
    <t>ООО «Нефролайн-Новосибирск»</t>
  </si>
  <si>
    <t>ФГБУ «ФЦН» Минздрава России (г. Новосибирск)</t>
  </si>
  <si>
    <t>ГБУЗ НСО «Баганская ЦРБ»</t>
  </si>
  <si>
    <t>ГБУЗ НСО «Барабинская ЦРБ»</t>
  </si>
  <si>
    <t>ГБУЗ НСО «Болотнинская ЦРБ»</t>
  </si>
  <si>
    <t>ГБУЗ НСО «Венгеровская ЦРБ»</t>
  </si>
  <si>
    <t>ГБУЗ НСО «Доволенская ЦРБ»</t>
  </si>
  <si>
    <t>ГБУЗ НСО «Здвинская ЦРБ»</t>
  </si>
  <si>
    <t>ГБУЗ НСО «ИЦГБ»</t>
  </si>
  <si>
    <t>ГБУЗ НСО «Карасукская ЦРБ»</t>
  </si>
  <si>
    <t>ГБУЗ НСО «Каргатская центральная районная больница»</t>
  </si>
  <si>
    <t>ГБУЗ НСО «Колыванская ЦРБ»</t>
  </si>
  <si>
    <t>ГБУЗ НСО «Коченевская ЦРБ»</t>
  </si>
  <si>
    <t>ГБУЗ НСО «Кочковская ЦРБ»</t>
  </si>
  <si>
    <t>ГБУЗ НСО «Краснозерская ЦРБ»</t>
  </si>
  <si>
    <t>ГБУЗ НСО «Куйбышевская ЦРБ»</t>
  </si>
  <si>
    <t>ГБУЗ НСО «Купинская ЦРБ»</t>
  </si>
  <si>
    <t>ГБУЗ НСО «Маслянинская ЦРБ»</t>
  </si>
  <si>
    <t>ГБУЗ НСО «Мошковская ЦРБ»</t>
  </si>
  <si>
    <t>ГБУЗ НСО «Ордынская ЦРБ»</t>
  </si>
  <si>
    <t>ГБУЗ НСО «Северная ЦРБ»</t>
  </si>
  <si>
    <t>ГБУЗ НСО «Сузунская ЦРБ»</t>
  </si>
  <si>
    <t>ГБУЗ НСО «Татарская ЦРБ им. 70-летия НСО»</t>
  </si>
  <si>
    <t>ГБУЗ НСО «Тогучинская ЦРБ»</t>
  </si>
  <si>
    <t>ГБУЗ НСО «Убинская ЦРБ»</t>
  </si>
  <si>
    <t>ГБУЗ НСО «Усть-Таркская ЦРБ»</t>
  </si>
  <si>
    <t>ГБУЗ НСО «Чановская ЦРБ»</t>
  </si>
  <si>
    <t>ГБУЗ НСО «Черепановская ЦРБ»</t>
  </si>
  <si>
    <t>ГБУЗ НСО «Чистоозерная ЦРБ»</t>
  </si>
  <si>
    <t>ГБУЗ НСО «Чулымская ЦРБ»</t>
  </si>
  <si>
    <t>ГБУЗ НСО «БЦГБ»</t>
  </si>
  <si>
    <t>ГБУЗ НСО «ОЦГБ»</t>
  </si>
  <si>
    <t>ГБУЗ НСО «НОСП»</t>
  </si>
  <si>
    <t>ГБУЗ НСО «Линевская РБ»</t>
  </si>
  <si>
    <t>ГБУЗ НСО «НРБ № 1»</t>
  </si>
  <si>
    <t>НУЗ «Узловая больница на ст. Карасук ОАО «РЖД»</t>
  </si>
  <si>
    <t>НУЗ «Узловая больница на ст. Барабинск ОАО «РЖД»</t>
  </si>
  <si>
    <t>НУЗ «Узловая поликлиника на ст.Татарская ОАО «РЖД»</t>
  </si>
  <si>
    <t>Филиал № 8 ФГКУ «354 ВКГ» Минобороны России</t>
  </si>
  <si>
    <t>группа</t>
  </si>
  <si>
    <t>Наименование медицинской организации</t>
  </si>
  <si>
    <t>Коэффициент</t>
  </si>
  <si>
    <t>Индивидуальный коэффициент </t>
  </si>
  <si>
    <t xml:space="preserve">ГБУЗ НСО «ГНОГВВ»  </t>
  </si>
  <si>
    <t xml:space="preserve">МБУЗ «ГВВ № 3»  </t>
  </si>
  <si>
    <t xml:space="preserve">ГБУЗ НСО «НОГ №2 ВВ»  </t>
  </si>
  <si>
    <t>Стационарная помощь</t>
  </si>
  <si>
    <t>Амбулаторно-поликлиническая помощь</t>
  </si>
  <si>
    <t>Дневной стационар</t>
  </si>
  <si>
    <t>Группы по оплате труда</t>
  </si>
  <si>
    <t>Диагностика</t>
  </si>
  <si>
    <t>Стоматологическая помощь</t>
  </si>
  <si>
    <t>Индивидуальные коэффициенты к тарифу по стационарной помощи в части расходов на продукты питания</t>
  </si>
  <si>
    <t>Индивидуальные коэффициенты к тарифу по стационарной помощи в части расходов на медикаменты, перевязочные средства и медицинский инструментарий</t>
  </si>
  <si>
    <t>на продукты питания</t>
  </si>
  <si>
    <t>на медикаменты, перевязочные средства и медицинский инструментарий</t>
  </si>
  <si>
    <t>Уровень оказания стационарной помощи</t>
  </si>
  <si>
    <t xml:space="preserve">Индивидуальный коэффициент к тарифу по стационарной помощи в части расходов: </t>
  </si>
  <si>
    <t>Группы МО для компенсации расходов на содержание</t>
  </si>
  <si>
    <t>Заработная плата</t>
  </si>
  <si>
    <t>Начисления на оплату труда</t>
  </si>
  <si>
    <t>Ревматология</t>
  </si>
  <si>
    <t>Акушерство</t>
  </si>
  <si>
    <t>1 группа</t>
  </si>
  <si>
    <t>2 группа</t>
  </si>
  <si>
    <t>3 группа</t>
  </si>
  <si>
    <t>4 группа</t>
  </si>
  <si>
    <t>17</t>
  </si>
  <si>
    <t>59</t>
  </si>
  <si>
    <t xml:space="preserve">Нормативы финансовых затрат в части заработной платы и начислении на оплату труда по амбулаторно-поликлинической помощи </t>
  </si>
  <si>
    <t xml:space="preserve">Специальности </t>
  </si>
  <si>
    <t>код отделения (кабинета)</t>
  </si>
  <si>
    <t>1 уровень</t>
  </si>
  <si>
    <t>2 уровень</t>
  </si>
  <si>
    <t>Эндокринология</t>
  </si>
  <si>
    <t>08</t>
  </si>
  <si>
    <t>Фониатрия (фоноцентр)</t>
  </si>
  <si>
    <t>46</t>
  </si>
  <si>
    <t>Гастроэнтерология</t>
  </si>
  <si>
    <t>07</t>
  </si>
  <si>
    <t>Хирургия</t>
  </si>
  <si>
    <t>02</t>
  </si>
  <si>
    <t>Неврология</t>
  </si>
  <si>
    <t>04</t>
  </si>
  <si>
    <t>Кардиология</t>
  </si>
  <si>
    <t>06</t>
  </si>
  <si>
    <t>Нефрология</t>
  </si>
  <si>
    <t>22</t>
  </si>
  <si>
    <t>Офтальмология</t>
  </si>
  <si>
    <t>03</t>
  </si>
  <si>
    <t>30</t>
  </si>
  <si>
    <t>Урология</t>
  </si>
  <si>
    <t>10</t>
  </si>
  <si>
    <t>11</t>
  </si>
  <si>
    <t>Отоларингология</t>
  </si>
  <si>
    <t>05</t>
  </si>
  <si>
    <t>Пульмонология</t>
  </si>
  <si>
    <t>12</t>
  </si>
  <si>
    <t>Травматология</t>
  </si>
  <si>
    <t>13</t>
  </si>
  <si>
    <t>09</t>
  </si>
  <si>
    <t>Гинекология</t>
  </si>
  <si>
    <t>14</t>
  </si>
  <si>
    <t>15</t>
  </si>
  <si>
    <t>Дерматология</t>
  </si>
  <si>
    <t>16</t>
  </si>
  <si>
    <t>Онкология</t>
  </si>
  <si>
    <t xml:space="preserve">Инфекция </t>
  </si>
  <si>
    <t>18</t>
  </si>
  <si>
    <t>Сурдология (сурдоцентр)</t>
  </si>
  <si>
    <t>19</t>
  </si>
  <si>
    <t>28</t>
  </si>
  <si>
    <t>Гематология</t>
  </si>
  <si>
    <t>20</t>
  </si>
  <si>
    <t>21</t>
  </si>
  <si>
    <t>Нейрохирургия</t>
  </si>
  <si>
    <t>24</t>
  </si>
  <si>
    <t>Аллергология</t>
  </si>
  <si>
    <t>23</t>
  </si>
  <si>
    <t>Генетика</t>
  </si>
  <si>
    <t>75</t>
  </si>
  <si>
    <t>Проктология</t>
  </si>
  <si>
    <t>25</t>
  </si>
  <si>
    <t>55</t>
  </si>
  <si>
    <t xml:space="preserve">Терапия </t>
  </si>
  <si>
    <t>26</t>
  </si>
  <si>
    <t>01</t>
  </si>
  <si>
    <t>Эндокринология д</t>
  </si>
  <si>
    <t>Гастроэнтерология д</t>
  </si>
  <si>
    <t>Хирургия д</t>
  </si>
  <si>
    <t>Неврология д</t>
  </si>
  <si>
    <t>Нефрология д</t>
  </si>
  <si>
    <t>Офтальмология д</t>
  </si>
  <si>
    <t>Кардиоревматология</t>
  </si>
  <si>
    <t>Отоларингология д</t>
  </si>
  <si>
    <t>Пульмонология д</t>
  </si>
  <si>
    <t>Травматология д</t>
  </si>
  <si>
    <t>Гинекология д</t>
  </si>
  <si>
    <t>Дерматология д</t>
  </si>
  <si>
    <t>Онкология д</t>
  </si>
  <si>
    <t>Инфекция д</t>
  </si>
  <si>
    <t>Гематология д</t>
  </si>
  <si>
    <t>Генетика д</t>
  </si>
  <si>
    <t>Педиатрия</t>
  </si>
  <si>
    <t>Иммунология д</t>
  </si>
  <si>
    <t>Аллергология д</t>
  </si>
  <si>
    <t>73</t>
  </si>
  <si>
    <t>34</t>
  </si>
  <si>
    <t>Нейрохирургия д</t>
  </si>
  <si>
    <t>Урология д</t>
  </si>
  <si>
    <t>Ортопедия д</t>
  </si>
  <si>
    <t>Стоматология</t>
  </si>
  <si>
    <t>ФАП</t>
  </si>
  <si>
    <t>Дошкольно-школьное отделение</t>
  </si>
  <si>
    <t>Нормативы финансовых затрат в части компенсации расходов на содержание МО</t>
  </si>
  <si>
    <t>№ п/п</t>
  </si>
  <si>
    <t>Специальность</t>
  </si>
  <si>
    <t>Код специальности</t>
  </si>
  <si>
    <t>В коде МЭС</t>
  </si>
  <si>
    <t>Коэффициенты приведения посещений к посещениям на приеме в поликлинике*</t>
  </si>
  <si>
    <t>на медиц. осмотре Кмо</t>
  </si>
  <si>
    <t>на кон-сульта-тивном приеме Кк</t>
  </si>
  <si>
    <t>Врач акушер-гинеколог</t>
  </si>
  <si>
    <t>-на приеме взрослых</t>
  </si>
  <si>
    <t>-на приеме детей</t>
  </si>
  <si>
    <t xml:space="preserve">Врач аллерголог </t>
  </si>
  <si>
    <t>Врач гастроэнтеролог   -на приеме взрослых</t>
  </si>
  <si>
    <t>Врач дерматолог</t>
  </si>
  <si>
    <t xml:space="preserve">-на приеме взрослых </t>
  </si>
  <si>
    <t xml:space="preserve">Врач инфекционист      -на приеме взрослых </t>
  </si>
  <si>
    <t>Врач кардиолог</t>
  </si>
  <si>
    <t>Врач кардиоревматолог</t>
  </si>
  <si>
    <t>(для детей)</t>
  </si>
  <si>
    <t>Невролог</t>
  </si>
  <si>
    <t>Врач ЛОР (отоларинголог)</t>
  </si>
  <si>
    <t>Врач офтальмолог</t>
  </si>
  <si>
    <t>Врач педиатр (неонатолог)</t>
  </si>
  <si>
    <t>Врач ревматолог</t>
  </si>
  <si>
    <t>Врач терапевт</t>
  </si>
  <si>
    <t>Врач травматолог</t>
  </si>
  <si>
    <t>Врач уролог</t>
  </si>
  <si>
    <t xml:space="preserve">-на приеме детей </t>
  </si>
  <si>
    <t>Врач генетик                  -на приеме взрослых</t>
  </si>
  <si>
    <t>Врач хирург</t>
  </si>
  <si>
    <t>Врач эндокринолог</t>
  </si>
  <si>
    <t>Врач онколог</t>
  </si>
  <si>
    <t>Врач гематолог</t>
  </si>
  <si>
    <t>Врач нейрохирург</t>
  </si>
  <si>
    <t>Врач нефролог</t>
  </si>
  <si>
    <t>Врач пульмонолог                 -на приеме взрослых</t>
  </si>
  <si>
    <t>Врач проктолог</t>
  </si>
  <si>
    <t>Врач фонеатр</t>
  </si>
  <si>
    <t>Врач сурдолог</t>
  </si>
  <si>
    <t>Врач иммунолог</t>
  </si>
  <si>
    <t>Коэффициенты приведения посещений к посещениям на приеме в поликлинике</t>
  </si>
  <si>
    <t>на дому Кд</t>
  </si>
  <si>
    <t>на опер. Коп</t>
  </si>
  <si>
    <t>таблица 1</t>
  </si>
  <si>
    <t>индивидуаль-ный коэффициент к тарифу в части расходов на оплату труда</t>
  </si>
  <si>
    <t>Перечень медицинских организаций по уровням оказания медицинской помощи и группам по оплате труда и расходов на содержание</t>
  </si>
  <si>
    <t>Стоматология д</t>
  </si>
  <si>
    <t>Нормативы финансовых затрат в части заработной платы и начислении на оплату труда по амбулаторно-поликлинической помощи для проведения медицинских осмотров</t>
  </si>
  <si>
    <t>Нормативы финансовых затрат, рублей</t>
  </si>
  <si>
    <t>Код специальности в МЭС</t>
  </si>
  <si>
    <t>Группа МО для компенсации расходов на содержание</t>
  </si>
  <si>
    <t>Нормативы, рублей</t>
  </si>
  <si>
    <t>МАУЗ г.Бердска "ЛДЦ"</t>
  </si>
  <si>
    <t>сами</t>
  </si>
  <si>
    <t>Нормативы финансовых затрат в части заработной платы и начислений на оплату труда на 1 посещение  по группам МО</t>
  </si>
  <si>
    <t>350089,  350090 *)</t>
  </si>
  <si>
    <t xml:space="preserve"> - код МЭС</t>
  </si>
  <si>
    <r>
      <t>*</t>
    </r>
    <r>
      <rPr>
        <vertAlign val="superscript"/>
        <sz val="12"/>
        <rFont val="Times New Roman"/>
        <family val="1"/>
      </rPr>
      <t>)</t>
    </r>
  </si>
  <si>
    <t>Норматив финансовых затрат на оплату труда на 1 посещение  по уровням МО</t>
  </si>
  <si>
    <t>на 2013 год</t>
  </si>
  <si>
    <t>на 2012 год</t>
  </si>
  <si>
    <r>
      <t>*</t>
    </r>
    <r>
      <rPr>
        <vertAlign val="superscript"/>
        <sz val="11"/>
        <rFont val="Times New Roman"/>
        <family val="1"/>
      </rPr>
      <t>)</t>
    </r>
  </si>
  <si>
    <t>группа МО по АПП</t>
  </si>
  <si>
    <t>монопрофильные МО</t>
  </si>
  <si>
    <t>не имеющие прикрепленного населения, имеющие прикрепленное население до 10 000 человек</t>
  </si>
  <si>
    <t>поликлиники, больницы, за исключением монопрфильных</t>
  </si>
  <si>
    <t>наименование МО, входящих в группу</t>
  </si>
  <si>
    <t>Сравнение нормативов финансовых затрат в части заработной платы и начислении на оплату труда по амбулаторно-поликлинической помощи за 2012-2013 годы</t>
  </si>
  <si>
    <t>индивидуаль-ный коэффициент к тарифу в части расходов на содержание</t>
  </si>
  <si>
    <t>дому</t>
  </si>
  <si>
    <t>Кд</t>
  </si>
  <si>
    <t>опер.</t>
  </si>
  <si>
    <t>Коп</t>
  </si>
  <si>
    <t>*Коэффициент приведения посещений в Центре здоровья – 1,9.</t>
  </si>
  <si>
    <t xml:space="preserve">на
дому
Кд
</t>
  </si>
  <si>
    <t xml:space="preserve">на
опер.
Коп
</t>
  </si>
  <si>
    <t>Общество с ограниченной ответственностью "Лечебно-диагностический центр Международного института биологических систем - Новосибирск"</t>
  </si>
  <si>
    <t xml:space="preserve"> Автономная некоммерческая организация "Центр новых медицинских технологий в Академгородке"</t>
  </si>
  <si>
    <t>Общество с ограниченной ответственностью "Клиника микрохирургии глаза "ВИЖУ"</t>
  </si>
  <si>
    <t>Закрытое акционерное общество Медицинский центр "АВИЦЕННА"</t>
  </si>
  <si>
    <t>Закрытое акционерное общество "Сиблабсервис"</t>
  </si>
  <si>
    <t>Общество с ограниченной ответственностью "АПРЕЛЬ ГРУПП"</t>
  </si>
  <si>
    <t>Федеральное государственное бюджетное учреждение "Научно-исследовательский институт физиологии и фундаментальной медицины" Сибирского отделения Российской академии медицинских наук</t>
  </si>
  <si>
    <t>Общество с ограниченной ответственностью "МРТ-Эксперт Новосибирск"</t>
  </si>
  <si>
    <t>Общество с ограниченной ответственностью "Центр лечебно-профилактических технологий"</t>
  </si>
  <si>
    <t>Общество с ограниченной ответственностью "Стоматологическая клиника Мечковских"</t>
  </si>
  <si>
    <t>Федеральное государственное бюджетное учреждение науки Институт химической биологии и фундаментальной медицины Сибирского отделения Российской академии наук</t>
  </si>
  <si>
    <t>Федеральное государственное бюджетное учреждение "Научно-исследовательский институт клинической иммунологии" Сибирского отделения Российской академии медицинских наук</t>
  </si>
  <si>
    <t>Общество с ограниченной ответственностью  "АДЕНТ"</t>
  </si>
  <si>
    <t>Общество с ограниченной ответственностью "АДЕНТА"</t>
  </si>
  <si>
    <t>Общество с ограниченной ответственностью "Санталь"</t>
  </si>
  <si>
    <t>Общество с ограниченной ответственностью "Центр новых медицинских технологий"</t>
  </si>
  <si>
    <t>Общество с ограниченной ответственностью "Клиника профессора Пасман"</t>
  </si>
  <si>
    <t>муниципальное бюджетное учреждение города Новосибирска "Комплексный социально-оздоровительный центр "Обские зори"</t>
  </si>
  <si>
    <t>Общество с ограниченной ответственностью Санаторий "Озеро Карачи"</t>
  </si>
  <si>
    <t>Открытое акционерное общество "Ситилаб"</t>
  </si>
  <si>
    <t>Общество с ограниченной ответственностью "Ситилаб-Сибирь"</t>
  </si>
  <si>
    <t>Общество с ограниченной ответственностью " Медицинский клуб Он и Она"</t>
  </si>
  <si>
    <t>федеральное государственное бюджетное учреждение "Научно-исследовательский институт урологии" Министерства здравоохранения Российской Федерации</t>
  </si>
  <si>
    <t>Федеральное государственное бюджетное учреждение здравоохранения "Сибирский Клинический центр Федерального медико-биологического агентства"</t>
  </si>
  <si>
    <t>федеральное государственное бюджетное учреждение "Уральский научно-исследовательский институт охраны материнства и младенчества" Министерства здравоохранения Российской Федерации</t>
  </si>
  <si>
    <t>Общество с ограниченной ответственностью "БОБЁР"</t>
  </si>
  <si>
    <t>Общество с ограниченной ответственностью "ПУЛЬСАР"</t>
  </si>
  <si>
    <t>Общество с ограниченной ответственностью "Реабилитационный центр "ОРТОС"</t>
  </si>
  <si>
    <t>Общество с ограниченной ответственностью "Мегадент"</t>
  </si>
  <si>
    <t>Закрытое акционерное общество "Сосновка"</t>
  </si>
  <si>
    <t>Общество с ограниченной ответственностью  "Санаторий Рассвет"</t>
  </si>
  <si>
    <t>Приложение 7</t>
  </si>
  <si>
    <t>к Тарифному соглашению</t>
  </si>
</sst>
</file>

<file path=xl/styles.xml><?xml version="1.0" encoding="utf-8"?>
<styleSheet xmlns="http://schemas.openxmlformats.org/spreadsheetml/2006/main">
  <numFmts count="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??_р_._-;_-@_-"/>
    <numFmt numFmtId="168" formatCode="#,##0.00_ ;\-#,##0.00\ "/>
    <numFmt numFmtId="169" formatCode="#,##0.0"/>
  </numFmts>
  <fonts count="7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color indexed="64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6"/>
      <name val="Times New Roman"/>
      <family val="1"/>
    </font>
    <font>
      <i/>
      <sz val="12"/>
      <name val="Times New Roman"/>
      <family val="1"/>
    </font>
    <font>
      <sz val="12"/>
      <name val="Arial Cyr"/>
      <charset val="204"/>
    </font>
    <font>
      <i/>
      <sz val="14"/>
      <name val="Times New Roman"/>
      <family val="1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</font>
    <font>
      <sz val="11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b/>
      <sz val="10"/>
      <name val="Arial Cyr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166" fontId="4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7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>
      <alignment horizontal="right" vertical="top"/>
    </xf>
    <xf numFmtId="0" fontId="15" fillId="0" borderId="0">
      <alignment horizontal="center" vertical="top"/>
    </xf>
    <xf numFmtId="0" fontId="16" fillId="0" borderId="0">
      <alignment horizontal="left" vertical="top"/>
    </xf>
    <xf numFmtId="0" fontId="17" fillId="0" borderId="0">
      <alignment horizontal="center" vertical="center"/>
    </xf>
    <xf numFmtId="0" fontId="17" fillId="0" borderId="0">
      <alignment horizontal="center" vertical="top"/>
    </xf>
    <xf numFmtId="0" fontId="18" fillId="0" borderId="0">
      <alignment horizontal="center" vertical="top"/>
    </xf>
    <xf numFmtId="0" fontId="17" fillId="0" borderId="0">
      <alignment horizontal="right" vertical="top"/>
    </xf>
    <xf numFmtId="0" fontId="17" fillId="0" borderId="0">
      <alignment horizontal="left" vertical="top"/>
    </xf>
    <xf numFmtId="0" fontId="17" fillId="0" borderId="0">
      <alignment horizontal="right" vertical="top"/>
    </xf>
    <xf numFmtId="0" fontId="17" fillId="0" borderId="0">
      <alignment horizontal="right" vertical="top"/>
    </xf>
    <xf numFmtId="0" fontId="16" fillId="0" borderId="0">
      <alignment horizontal="right" vertical="top"/>
    </xf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9" fillId="11" borderId="15" applyNumberFormat="0" applyAlignment="0" applyProtection="0"/>
    <xf numFmtId="0" fontId="20" fillId="18" borderId="16" applyNumberFormat="0" applyAlignment="0" applyProtection="0"/>
    <xf numFmtId="0" fontId="21" fillId="18" borderId="15" applyNumberFormat="0" applyAlignment="0" applyProtection="0"/>
    <xf numFmtId="165" fontId="22" fillId="0" borderId="0" applyFont="0" applyFill="0" applyBorder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19" borderId="21" applyNumberFormat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22" fillId="0" borderId="0"/>
    <xf numFmtId="0" fontId="3" fillId="0" borderId="0"/>
    <xf numFmtId="0" fontId="4" fillId="0" borderId="0"/>
    <xf numFmtId="0" fontId="22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2" fillId="0" borderId="0"/>
    <xf numFmtId="0" fontId="32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8" borderId="2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23" applyNumberFormat="0" applyFill="0" applyAlignment="0" applyProtection="0"/>
    <xf numFmtId="0" fontId="36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7" fillId="21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28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167" fontId="5" fillId="2" borderId="1" xfId="1" applyNumberFormat="1" applyFont="1" applyFill="1" applyBorder="1" applyAlignment="1">
      <alignment horizontal="center" vertical="center"/>
    </xf>
    <xf numFmtId="168" fontId="5" fillId="3" borderId="1" xfId="1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/>
    </xf>
    <xf numFmtId="166" fontId="0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66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6" fontId="5" fillId="0" borderId="0" xfId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166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9" fillId="0" borderId="1" xfId="0" applyFont="1" applyBorder="1"/>
    <xf numFmtId="0" fontId="39" fillId="0" borderId="1" xfId="0" applyFont="1" applyBorder="1" applyAlignment="1">
      <alignment vertical="top"/>
    </xf>
    <xf numFmtId="0" fontId="0" fillId="0" borderId="1" xfId="0" applyBorder="1"/>
    <xf numFmtId="0" fontId="5" fillId="0" borderId="1" xfId="0" applyFont="1" applyBorder="1" applyAlignment="1">
      <alignment wrapText="1"/>
    </xf>
    <xf numFmtId="0" fontId="4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left" vertical="center"/>
    </xf>
    <xf numFmtId="169" fontId="5" fillId="0" borderId="0" xfId="0" applyNumberFormat="1" applyFont="1" applyAlignment="1">
      <alignment vertical="center"/>
    </xf>
    <xf numFmtId="169" fontId="5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2" fillId="4" borderId="0" xfId="49" applyFill="1" applyBorder="1" applyAlignment="1">
      <alignment vertical="center"/>
    </xf>
    <xf numFmtId="0" fontId="22" fillId="4" borderId="0" xfId="49" applyFont="1" applyFill="1" applyBorder="1" applyAlignment="1">
      <alignment vertical="center"/>
    </xf>
    <xf numFmtId="0" fontId="46" fillId="4" borderId="0" xfId="49" applyFont="1" applyFill="1" applyBorder="1" applyAlignment="1">
      <alignment horizontal="center" vertical="center" wrapText="1"/>
    </xf>
    <xf numFmtId="2" fontId="47" fillId="4" borderId="0" xfId="49" applyNumberFormat="1" applyFont="1" applyFill="1" applyBorder="1" applyAlignment="1">
      <alignment vertical="center"/>
    </xf>
    <xf numFmtId="0" fontId="48" fillId="4" borderId="0" xfId="49" applyFont="1" applyFill="1" applyBorder="1" applyAlignment="1">
      <alignment vertical="center"/>
    </xf>
    <xf numFmtId="2" fontId="47" fillId="4" borderId="0" xfId="49" applyNumberFormat="1" applyFont="1" applyFill="1" applyBorder="1" applyAlignment="1">
      <alignment horizontal="center" vertical="center" wrapText="1"/>
    </xf>
    <xf numFmtId="0" fontId="48" fillId="4" borderId="0" xfId="49" applyFont="1" applyFill="1" applyBorder="1" applyAlignment="1">
      <alignment horizontal="center" vertical="center" wrapText="1"/>
    </xf>
    <xf numFmtId="1" fontId="44" fillId="4" borderId="1" xfId="49" applyNumberFormat="1" applyFont="1" applyFill="1" applyBorder="1" applyAlignment="1">
      <alignment horizontal="center" vertical="center" wrapText="1"/>
    </xf>
    <xf numFmtId="1" fontId="48" fillId="4" borderId="0" xfId="49" applyNumberFormat="1" applyFont="1" applyFill="1" applyBorder="1" applyAlignment="1">
      <alignment horizontal="center" vertical="center" wrapText="1"/>
    </xf>
    <xf numFmtId="0" fontId="44" fillId="4" borderId="1" xfId="49" applyFont="1" applyFill="1" applyBorder="1" applyAlignment="1">
      <alignment horizontal="center" vertical="center" wrapText="1"/>
    </xf>
    <xf numFmtId="1" fontId="44" fillId="4" borderId="1" xfId="49" applyNumberFormat="1" applyFont="1" applyFill="1" applyBorder="1" applyAlignment="1">
      <alignment horizontal="center" vertical="center"/>
    </xf>
    <xf numFmtId="1" fontId="47" fillId="4" borderId="0" xfId="49" applyNumberFormat="1" applyFont="1" applyFill="1" applyBorder="1" applyAlignment="1">
      <alignment horizontal="center" vertical="center"/>
    </xf>
    <xf numFmtId="1" fontId="48" fillId="4" borderId="0" xfId="49" applyNumberFormat="1" applyFont="1" applyFill="1" applyBorder="1" applyAlignment="1">
      <alignment vertical="center"/>
    </xf>
    <xf numFmtId="0" fontId="44" fillId="4" borderId="1" xfId="49" applyFont="1" applyFill="1" applyBorder="1" applyAlignment="1">
      <alignment vertical="center" wrapText="1"/>
    </xf>
    <xf numFmtId="49" fontId="44" fillId="4" borderId="1" xfId="49" applyNumberFormat="1" applyFont="1" applyFill="1" applyBorder="1" applyAlignment="1">
      <alignment horizontal="center" vertical="center" wrapText="1"/>
    </xf>
    <xf numFmtId="2" fontId="44" fillId="4" borderId="1" xfId="49" applyNumberFormat="1" applyFont="1" applyFill="1" applyBorder="1" applyAlignment="1">
      <alignment horizontal="center" vertical="center"/>
    </xf>
    <xf numFmtId="2" fontId="44" fillId="4" borderId="0" xfId="49" applyNumberFormat="1" applyFont="1" applyFill="1" applyBorder="1" applyAlignment="1">
      <alignment vertical="center"/>
    </xf>
    <xf numFmtId="0" fontId="44" fillId="4" borderId="1" xfId="49" applyFont="1" applyFill="1" applyBorder="1" applyAlignment="1">
      <alignment horizontal="center" vertical="center"/>
    </xf>
    <xf numFmtId="0" fontId="48" fillId="4" borderId="0" xfId="49" applyFont="1" applyFill="1" applyAlignment="1">
      <alignment vertical="center"/>
    </xf>
    <xf numFmtId="2" fontId="49" fillId="4" borderId="0" xfId="49" applyNumberFormat="1" applyFont="1" applyFill="1" applyAlignment="1">
      <alignment vertical="center"/>
    </xf>
    <xf numFmtId="0" fontId="22" fillId="4" borderId="0" xfId="49" applyFont="1" applyFill="1" applyAlignment="1">
      <alignment vertical="center"/>
    </xf>
    <xf numFmtId="0" fontId="22" fillId="4" borderId="0" xfId="49" applyFill="1" applyAlignment="1">
      <alignment vertical="center"/>
    </xf>
    <xf numFmtId="1" fontId="22" fillId="4" borderId="0" xfId="49" applyNumberFormat="1" applyFill="1" applyAlignment="1">
      <alignment horizontal="center" vertical="center"/>
    </xf>
    <xf numFmtId="0" fontId="22" fillId="4" borderId="0" xfId="49" applyFill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1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50" fillId="0" borderId="0" xfId="0" applyFont="1" applyAlignment="1"/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3" fillId="4" borderId="0" xfId="49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textRotation="90" wrapText="1"/>
    </xf>
    <xf numFmtId="0" fontId="55" fillId="0" borderId="1" xfId="0" applyFont="1" applyBorder="1" applyAlignment="1">
      <alignment horizontal="center" vertical="center"/>
    </xf>
    <xf numFmtId="0" fontId="55" fillId="22" borderId="1" xfId="0" applyFont="1" applyFill="1" applyBorder="1" applyAlignment="1">
      <alignment vertical="center" wrapText="1"/>
    </xf>
    <xf numFmtId="0" fontId="45" fillId="22" borderId="1" xfId="0" applyFont="1" applyFill="1" applyBorder="1" applyAlignment="1">
      <alignment vertical="center" wrapText="1"/>
    </xf>
    <xf numFmtId="0" fontId="2" fillId="0" borderId="0" xfId="86"/>
    <xf numFmtId="0" fontId="7" fillId="0" borderId="0" xfId="86" applyFont="1"/>
    <xf numFmtId="4" fontId="45" fillId="0" borderId="1" xfId="49" applyNumberFormat="1" applyFont="1" applyFill="1" applyBorder="1" applyAlignment="1">
      <alignment horizontal="center" vertical="center" textRotation="90" wrapText="1"/>
    </xf>
    <xf numFmtId="0" fontId="39" fillId="0" borderId="1" xfId="51" applyFont="1" applyFill="1" applyBorder="1" applyAlignment="1">
      <alignment horizontal="center" vertical="center"/>
    </xf>
    <xf numFmtId="1" fontId="56" fillId="0" borderId="1" xfId="49" applyNumberFormat="1" applyFont="1" applyFill="1" applyBorder="1" applyAlignment="1">
      <alignment horizontal="center" vertical="center"/>
    </xf>
    <xf numFmtId="0" fontId="55" fillId="0" borderId="1" xfId="51" applyFont="1" applyFill="1" applyBorder="1" applyAlignment="1">
      <alignment horizontal="center" vertical="center"/>
    </xf>
    <xf numFmtId="4" fontId="55" fillId="0" borderId="1" xfId="51" applyNumberFormat="1" applyFont="1" applyFill="1" applyBorder="1" applyAlignment="1">
      <alignment horizontal="center" vertical="center"/>
    </xf>
    <xf numFmtId="4" fontId="55" fillId="0" borderId="1" xfId="49" applyNumberFormat="1" applyFont="1" applyFill="1" applyBorder="1" applyAlignment="1">
      <alignment horizontal="center" vertical="center"/>
    </xf>
    <xf numFmtId="169" fontId="5" fillId="23" borderId="1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23" borderId="1" xfId="0" applyFont="1" applyFill="1" applyBorder="1" applyAlignment="1">
      <alignment horizontal="center" vertical="center"/>
    </xf>
    <xf numFmtId="169" fontId="58" fillId="23" borderId="1" xfId="0" applyNumberFormat="1" applyFont="1" applyFill="1" applyBorder="1" applyAlignment="1">
      <alignment horizontal="center" vertical="center"/>
    </xf>
    <xf numFmtId="1" fontId="54" fillId="4" borderId="1" xfId="49" applyNumberFormat="1" applyFont="1" applyFill="1" applyBorder="1" applyAlignment="1">
      <alignment horizontal="center" vertical="center" wrapText="1"/>
    </xf>
    <xf numFmtId="1" fontId="54" fillId="4" borderId="0" xfId="49" applyNumberFormat="1" applyFont="1" applyFill="1" applyBorder="1" applyAlignment="1">
      <alignment horizontal="center" vertical="center" wrapText="1"/>
    </xf>
    <xf numFmtId="2" fontId="45" fillId="4" borderId="0" xfId="49" applyNumberFormat="1" applyFont="1" applyFill="1" applyAlignment="1">
      <alignment vertical="center"/>
    </xf>
    <xf numFmtId="0" fontId="44" fillId="4" borderId="0" xfId="49" applyFont="1" applyFill="1" applyBorder="1" applyAlignment="1">
      <alignment vertical="center" wrapText="1"/>
    </xf>
    <xf numFmtId="49" fontId="44" fillId="4" borderId="0" xfId="49" applyNumberFormat="1" applyFont="1" applyFill="1" applyBorder="1" applyAlignment="1">
      <alignment horizontal="center" vertical="center" wrapText="1"/>
    </xf>
    <xf numFmtId="2" fontId="44" fillId="4" borderId="0" xfId="49" applyNumberFormat="1" applyFont="1" applyFill="1" applyBorder="1" applyAlignment="1">
      <alignment horizontal="center" vertical="center"/>
    </xf>
    <xf numFmtId="1" fontId="44" fillId="4" borderId="0" xfId="49" applyNumberFormat="1" applyFont="1" applyFill="1" applyBorder="1" applyAlignment="1">
      <alignment horizontal="right" vertical="center" wrapText="1"/>
    </xf>
    <xf numFmtId="1" fontId="44" fillId="4" borderId="0" xfId="49" applyNumberFormat="1" applyFont="1" applyFill="1" applyBorder="1" applyAlignment="1">
      <alignment horizontal="center" vertical="center"/>
    </xf>
    <xf numFmtId="1" fontId="11" fillId="4" borderId="1" xfId="49" applyNumberFormat="1" applyFont="1" applyFill="1" applyBorder="1" applyAlignment="1">
      <alignment horizontal="left" vertical="center"/>
    </xf>
    <xf numFmtId="1" fontId="11" fillId="4" borderId="1" xfId="49" applyNumberFormat="1" applyFont="1" applyFill="1" applyBorder="1" applyAlignment="1">
      <alignment horizontal="center" vertical="center"/>
    </xf>
    <xf numFmtId="2" fontId="11" fillId="4" borderId="1" xfId="49" applyNumberFormat="1" applyFont="1" applyFill="1" applyBorder="1" applyAlignment="1">
      <alignment horizontal="left" vertical="center" wrapText="1"/>
    </xf>
    <xf numFmtId="2" fontId="11" fillId="4" borderId="1" xfId="49" applyNumberFormat="1" applyFont="1" applyFill="1" applyBorder="1" applyAlignment="1">
      <alignment horizontal="center" vertical="center" wrapText="1"/>
    </xf>
    <xf numFmtId="9" fontId="22" fillId="4" borderId="0" xfId="89" applyFont="1" applyFill="1" applyBorder="1" applyAlignment="1">
      <alignment vertical="center"/>
    </xf>
    <xf numFmtId="0" fontId="22" fillId="4" borderId="1" xfId="49" applyFill="1" applyBorder="1" applyAlignment="1">
      <alignment vertical="center"/>
    </xf>
    <xf numFmtId="0" fontId="60" fillId="4" borderId="1" xfId="49" applyFont="1" applyFill="1" applyBorder="1" applyAlignment="1">
      <alignment vertical="center"/>
    </xf>
    <xf numFmtId="0" fontId="22" fillId="4" borderId="0" xfId="49" applyFont="1" applyFill="1" applyAlignment="1">
      <alignment horizontal="left" vertical="center"/>
    </xf>
    <xf numFmtId="1" fontId="22" fillId="4" borderId="1" xfId="49" applyNumberFormat="1" applyFill="1" applyBorder="1" applyAlignment="1">
      <alignment horizontal="left" vertical="center"/>
    </xf>
    <xf numFmtId="0" fontId="60" fillId="4" borderId="0" xfId="49" applyFont="1" applyFill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41" fillId="4" borderId="0" xfId="49" applyFont="1" applyFill="1" applyBorder="1" applyAlignment="1">
      <alignment horizontal="center" vertical="center"/>
    </xf>
    <xf numFmtId="0" fontId="60" fillId="4" borderId="0" xfId="49" applyFont="1" applyFill="1" applyAlignment="1">
      <alignment horizontal="center" vertical="center"/>
    </xf>
    <xf numFmtId="0" fontId="60" fillId="4" borderId="0" xfId="49" applyFont="1" applyFill="1" applyBorder="1" applyAlignment="1">
      <alignment vertical="center"/>
    </xf>
    <xf numFmtId="1" fontId="43" fillId="4" borderId="1" xfId="49" applyNumberFormat="1" applyFont="1" applyFill="1" applyBorder="1" applyAlignment="1">
      <alignment horizontal="center" vertical="center" wrapText="1"/>
    </xf>
    <xf numFmtId="1" fontId="11" fillId="4" borderId="1" xfId="49" applyNumberFormat="1" applyFont="1" applyFill="1" applyBorder="1" applyAlignment="1">
      <alignment horizontal="center" vertical="center" wrapText="1"/>
    </xf>
    <xf numFmtId="0" fontId="43" fillId="4" borderId="14" xfId="49" applyFont="1" applyFill="1" applyBorder="1" applyAlignment="1">
      <alignment horizontal="center" vertical="center" wrapText="1"/>
    </xf>
    <xf numFmtId="0" fontId="22" fillId="4" borderId="0" xfId="49" applyFont="1" applyFill="1" applyAlignment="1">
      <alignment horizontal="center" vertical="center"/>
    </xf>
    <xf numFmtId="1" fontId="22" fillId="4" borderId="0" xfId="49" applyNumberFormat="1" applyFont="1" applyFill="1" applyBorder="1" applyAlignment="1">
      <alignment horizontal="center" vertical="center" wrapText="1"/>
    </xf>
    <xf numFmtId="1" fontId="38" fillId="4" borderId="1" xfId="49" applyNumberFormat="1" applyFont="1" applyFill="1" applyBorder="1" applyAlignment="1">
      <alignment horizontal="center" vertical="center" wrapText="1"/>
    </xf>
    <xf numFmtId="0" fontId="43" fillId="4" borderId="1" xfId="49" applyFont="1" applyFill="1" applyBorder="1" applyAlignment="1">
      <alignment horizontal="center" vertical="center" wrapText="1"/>
    </xf>
    <xf numFmtId="0" fontId="62" fillId="4" borderId="0" xfId="49" applyFont="1" applyFill="1" applyBorder="1" applyAlignment="1">
      <alignment horizontal="center" vertical="center" wrapText="1"/>
    </xf>
    <xf numFmtId="1" fontId="60" fillId="4" borderId="0" xfId="49" applyNumberFormat="1" applyFont="1" applyFill="1" applyBorder="1" applyAlignment="1">
      <alignment vertical="center"/>
    </xf>
    <xf numFmtId="1" fontId="43" fillId="4" borderId="1" xfId="49" applyNumberFormat="1" applyFont="1" applyFill="1" applyBorder="1" applyAlignment="1">
      <alignment horizontal="center" vertical="center"/>
    </xf>
    <xf numFmtId="0" fontId="43" fillId="4" borderId="1" xfId="49" applyFont="1" applyFill="1" applyBorder="1" applyAlignment="1">
      <alignment vertical="center" wrapText="1"/>
    </xf>
    <xf numFmtId="49" fontId="43" fillId="4" borderId="1" xfId="49" applyNumberFormat="1" applyFont="1" applyFill="1" applyBorder="1" applyAlignment="1">
      <alignment horizontal="center" vertical="center" wrapText="1"/>
    </xf>
    <xf numFmtId="2" fontId="43" fillId="4" borderId="1" xfId="49" applyNumberFormat="1" applyFont="1" applyFill="1" applyBorder="1" applyAlignment="1">
      <alignment horizontal="center" vertical="center"/>
    </xf>
    <xf numFmtId="0" fontId="43" fillId="4" borderId="1" xfId="49" applyFont="1" applyFill="1" applyBorder="1" applyAlignment="1">
      <alignment horizontal="center" vertical="center"/>
    </xf>
    <xf numFmtId="1" fontId="43" fillId="4" borderId="0" xfId="49" applyNumberFormat="1" applyFont="1" applyFill="1" applyBorder="1" applyAlignment="1">
      <alignment horizontal="right" wrapText="1"/>
    </xf>
    <xf numFmtId="2" fontId="11" fillId="4" borderId="0" xfId="49" applyNumberFormat="1" applyFont="1" applyFill="1" applyAlignment="1"/>
    <xf numFmtId="1" fontId="60" fillId="4" borderId="0" xfId="49" applyNumberFormat="1" applyFont="1" applyFill="1" applyAlignment="1">
      <alignment horizontal="center" vertical="center"/>
    </xf>
    <xf numFmtId="0" fontId="42" fillId="4" borderId="0" xfId="49" applyFont="1" applyFill="1" applyBorder="1" applyAlignment="1">
      <alignment horizontal="center" vertical="center" wrapText="1"/>
    </xf>
    <xf numFmtId="1" fontId="22" fillId="4" borderId="0" xfId="49" applyNumberFormat="1" applyFill="1" applyBorder="1" applyAlignment="1">
      <alignment horizontal="left" vertical="center"/>
    </xf>
    <xf numFmtId="1" fontId="61" fillId="4" borderId="4" xfId="49" applyNumberFormat="1" applyFont="1" applyFill="1" applyBorder="1" applyAlignment="1">
      <alignment vertical="center"/>
    </xf>
    <xf numFmtId="1" fontId="38" fillId="4" borderId="14" xfId="49" applyNumberFormat="1" applyFont="1" applyFill="1" applyBorder="1" applyAlignment="1">
      <alignment horizontal="center" vertical="center" wrapText="1"/>
    </xf>
    <xf numFmtId="1" fontId="22" fillId="4" borderId="0" xfId="49" applyNumberFormat="1" applyFont="1" applyFill="1" applyAlignment="1">
      <alignment vertical="center"/>
    </xf>
    <xf numFmtId="1" fontId="22" fillId="4" borderId="0" xfId="49" applyNumberFormat="1" applyFont="1" applyFill="1" applyAlignment="1">
      <alignment horizontal="left" vertical="center"/>
    </xf>
    <xf numFmtId="0" fontId="22" fillId="4" borderId="0" xfId="49" applyFill="1" applyBorder="1" applyAlignment="1">
      <alignment horizontal="center" vertical="center"/>
    </xf>
    <xf numFmtId="0" fontId="22" fillId="4" borderId="0" xfId="49" applyFont="1" applyFill="1" applyBorder="1" applyAlignment="1">
      <alignment horizontal="center" vertical="center"/>
    </xf>
    <xf numFmtId="2" fontId="11" fillId="4" borderId="1" xfId="49" applyNumberFormat="1" applyFont="1" applyFill="1" applyBorder="1" applyAlignment="1">
      <alignment horizontal="center" vertical="center"/>
    </xf>
    <xf numFmtId="0" fontId="11" fillId="4" borderId="1" xfId="49" applyFont="1" applyFill="1" applyBorder="1" applyAlignment="1">
      <alignment horizontal="center" vertical="center"/>
    </xf>
    <xf numFmtId="0" fontId="11" fillId="4" borderId="0" xfId="49" applyFont="1" applyFill="1" applyBorder="1" applyAlignment="1">
      <alignment vertical="center"/>
    </xf>
    <xf numFmtId="0" fontId="11" fillId="4" borderId="0" xfId="49" applyFont="1" applyFill="1" applyAlignment="1">
      <alignment horizontal="center" vertical="center"/>
    </xf>
    <xf numFmtId="0" fontId="11" fillId="4" borderId="0" xfId="49" applyFont="1" applyFill="1" applyAlignment="1">
      <alignment vertical="center"/>
    </xf>
    <xf numFmtId="1" fontId="64" fillId="4" borderId="12" xfId="49" applyNumberFormat="1" applyFont="1" applyFill="1" applyBorder="1" applyAlignment="1">
      <alignment vertical="center"/>
    </xf>
    <xf numFmtId="0" fontId="54" fillId="4" borderId="1" xfId="49" applyFont="1" applyFill="1" applyBorder="1" applyAlignment="1">
      <alignment horizontal="center" vertical="center" wrapText="1"/>
    </xf>
    <xf numFmtId="2" fontId="65" fillId="4" borderId="0" xfId="49" applyNumberFormat="1" applyFont="1" applyFill="1" applyAlignment="1">
      <alignment vertical="center"/>
    </xf>
    <xf numFmtId="0" fontId="66" fillId="4" borderId="1" xfId="49" applyFont="1" applyFill="1" applyBorder="1" applyAlignment="1">
      <alignment horizontal="center" vertical="center" wrapText="1"/>
    </xf>
    <xf numFmtId="0" fontId="67" fillId="4" borderId="0" xfId="49" applyFont="1" applyFill="1" applyBorder="1" applyAlignment="1">
      <alignment horizontal="center" vertical="center" wrapText="1"/>
    </xf>
    <xf numFmtId="0" fontId="68" fillId="4" borderId="0" xfId="49" applyFont="1" applyFill="1" applyBorder="1" applyAlignment="1">
      <alignment horizontal="center" vertical="center" wrapText="1"/>
    </xf>
    <xf numFmtId="0" fontId="22" fillId="4" borderId="1" xfId="49" applyFont="1" applyFill="1" applyBorder="1" applyAlignment="1">
      <alignment horizontal="center" vertical="center"/>
    </xf>
    <xf numFmtId="0" fontId="22" fillId="4" borderId="1" xfId="49" applyFill="1" applyBorder="1" applyAlignment="1">
      <alignment horizontal="center" vertical="center"/>
    </xf>
    <xf numFmtId="1" fontId="43" fillId="4" borderId="14" xfId="49" applyNumberFormat="1" applyFont="1" applyFill="1" applyBorder="1" applyAlignment="1">
      <alignment horizontal="center" vertical="center"/>
    </xf>
    <xf numFmtId="1" fontId="11" fillId="4" borderId="14" xfId="49" applyNumberFormat="1" applyFont="1" applyFill="1" applyBorder="1" applyAlignment="1">
      <alignment horizontal="left" vertical="center"/>
    </xf>
    <xf numFmtId="1" fontId="11" fillId="4" borderId="14" xfId="49" applyNumberFormat="1" applyFont="1" applyFill="1" applyBorder="1" applyAlignment="1">
      <alignment horizontal="center" vertical="center"/>
    </xf>
    <xf numFmtId="0" fontId="62" fillId="4" borderId="1" xfId="49" applyFont="1" applyFill="1" applyBorder="1" applyAlignment="1">
      <alignment horizontal="center" vertical="center" wrapText="1"/>
    </xf>
    <xf numFmtId="0" fontId="60" fillId="4" borderId="1" xfId="49" applyFont="1" applyFill="1" applyBorder="1" applyAlignment="1">
      <alignment horizontal="center" vertical="center"/>
    </xf>
    <xf numFmtId="1" fontId="61" fillId="4" borderId="1" xfId="49" applyNumberFormat="1" applyFont="1" applyFill="1" applyBorder="1" applyAlignment="1">
      <alignment vertical="center"/>
    </xf>
    <xf numFmtId="0" fontId="22" fillId="4" borderId="1" xfId="49" applyFont="1" applyFill="1" applyBorder="1" applyAlignment="1">
      <alignment vertical="center"/>
    </xf>
    <xf numFmtId="1" fontId="64" fillId="4" borderId="1" xfId="49" applyNumberFormat="1" applyFont="1" applyFill="1" applyBorder="1" applyAlignment="1">
      <alignment vertical="center"/>
    </xf>
    <xf numFmtId="1" fontId="22" fillId="4" borderId="1" xfId="49" applyNumberFormat="1" applyFont="1" applyFill="1" applyBorder="1" applyAlignment="1">
      <alignment horizontal="center" vertical="center" wrapText="1"/>
    </xf>
    <xf numFmtId="4" fontId="5" fillId="23" borderId="1" xfId="0" applyNumberFormat="1" applyFont="1" applyFill="1" applyBorder="1" applyAlignment="1">
      <alignment horizontal="center" vertical="center"/>
    </xf>
    <xf numFmtId="0" fontId="44" fillId="24" borderId="1" xfId="49" applyFont="1" applyFill="1" applyBorder="1" applyAlignment="1">
      <alignment vertical="center" wrapText="1"/>
    </xf>
    <xf numFmtId="0" fontId="7" fillId="0" borderId="27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vertical="top" wrapText="1"/>
    </xf>
    <xf numFmtId="0" fontId="51" fillId="0" borderId="28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40" fillId="0" borderId="0" xfId="0" applyFont="1"/>
    <xf numFmtId="0" fontId="11" fillId="0" borderId="1" xfId="51" applyFont="1" applyFill="1" applyBorder="1" applyAlignment="1">
      <alignment vertical="center"/>
    </xf>
    <xf numFmtId="169" fontId="11" fillId="0" borderId="1" xfId="5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53" fillId="4" borderId="0" xfId="49" applyFont="1" applyFill="1" applyBorder="1" applyAlignment="1">
      <alignment horizontal="center" vertical="center" wrapText="1"/>
    </xf>
    <xf numFmtId="0" fontId="44" fillId="4" borderId="1" xfId="49" applyFont="1" applyFill="1" applyBorder="1" applyAlignment="1">
      <alignment horizontal="center" vertical="center" wrapText="1"/>
    </xf>
    <xf numFmtId="1" fontId="54" fillId="4" borderId="6" xfId="49" applyNumberFormat="1" applyFont="1" applyFill="1" applyBorder="1" applyAlignment="1">
      <alignment horizontal="center" vertical="center" textRotation="90" wrapText="1"/>
    </xf>
    <xf numFmtId="1" fontId="54" fillId="4" borderId="10" xfId="49" applyNumberFormat="1" applyFont="1" applyFill="1" applyBorder="1" applyAlignment="1">
      <alignment horizontal="center" vertical="center" textRotation="90" wrapText="1"/>
    </xf>
    <xf numFmtId="1" fontId="54" fillId="4" borderId="14" xfId="49" applyNumberFormat="1" applyFont="1" applyFill="1" applyBorder="1" applyAlignment="1">
      <alignment horizontal="center" vertical="center" textRotation="90" wrapText="1"/>
    </xf>
    <xf numFmtId="0" fontId="45" fillId="0" borderId="1" xfId="0" applyFont="1" applyBorder="1" applyAlignment="1">
      <alignment horizontal="center" vertical="center" wrapText="1"/>
    </xf>
    <xf numFmtId="0" fontId="43" fillId="4" borderId="3" xfId="49" applyFont="1" applyFill="1" applyBorder="1" applyAlignment="1">
      <alignment horizontal="center" vertical="center" wrapText="1"/>
    </xf>
    <xf numFmtId="0" fontId="43" fillId="4" borderId="4" xfId="49" applyFont="1" applyFill="1" applyBorder="1" applyAlignment="1">
      <alignment horizontal="center" vertical="center" wrapText="1"/>
    </xf>
    <xf numFmtId="0" fontId="43" fillId="4" borderId="5" xfId="49" applyFont="1" applyFill="1" applyBorder="1" applyAlignment="1">
      <alignment horizontal="center" vertical="center" wrapText="1"/>
    </xf>
    <xf numFmtId="0" fontId="43" fillId="4" borderId="1" xfId="49" applyFont="1" applyFill="1" applyBorder="1" applyAlignment="1">
      <alignment horizontal="center" vertical="center" wrapText="1"/>
    </xf>
    <xf numFmtId="0" fontId="11" fillId="4" borderId="6" xfId="49" applyFont="1" applyFill="1" applyBorder="1" applyAlignment="1">
      <alignment horizontal="center" vertical="center" wrapText="1"/>
    </xf>
    <xf numFmtId="0" fontId="11" fillId="4" borderId="10" xfId="49" applyFont="1" applyFill="1" applyBorder="1" applyAlignment="1">
      <alignment horizontal="center" vertical="center" wrapText="1"/>
    </xf>
    <xf numFmtId="0" fontId="11" fillId="4" borderId="14" xfId="49" applyFont="1" applyFill="1" applyBorder="1" applyAlignment="1">
      <alignment horizontal="center" vertical="center" wrapText="1"/>
    </xf>
    <xf numFmtId="0" fontId="62" fillId="4" borderId="0" xfId="49" applyFont="1" applyFill="1" applyBorder="1" applyAlignment="1">
      <alignment horizontal="center" vertical="center" wrapText="1"/>
    </xf>
    <xf numFmtId="1" fontId="43" fillId="4" borderId="6" xfId="49" applyNumberFormat="1" applyFont="1" applyFill="1" applyBorder="1" applyAlignment="1">
      <alignment horizontal="center" vertical="center" textRotation="90" wrapText="1"/>
    </xf>
    <xf numFmtId="1" fontId="43" fillId="4" borderId="10" xfId="49" applyNumberFormat="1" applyFont="1" applyFill="1" applyBorder="1" applyAlignment="1">
      <alignment horizontal="center" vertical="center" textRotation="90" wrapText="1"/>
    </xf>
    <xf numFmtId="1" fontId="43" fillId="4" borderId="14" xfId="49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66" fillId="4" borderId="1" xfId="49" applyFont="1" applyFill="1" applyBorder="1" applyAlignment="1">
      <alignment horizontal="center" vertical="center" wrapText="1"/>
    </xf>
    <xf numFmtId="0" fontId="54" fillId="4" borderId="1" xfId="49" applyFont="1" applyFill="1" applyBorder="1" applyAlignment="1">
      <alignment vertical="center" wrapText="1"/>
    </xf>
    <xf numFmtId="0" fontId="42" fillId="4" borderId="0" xfId="49" applyFont="1" applyFill="1" applyBorder="1" applyAlignment="1">
      <alignment horizontal="center" vertical="center" wrapText="1"/>
    </xf>
    <xf numFmtId="0" fontId="43" fillId="4" borderId="6" xfId="49" applyFont="1" applyFill="1" applyBorder="1" applyAlignment="1">
      <alignment horizontal="center" vertical="center" wrapText="1"/>
    </xf>
    <xf numFmtId="0" fontId="43" fillId="4" borderId="10" xfId="49" applyFont="1" applyFill="1" applyBorder="1" applyAlignment="1">
      <alignment horizontal="center" vertical="center" wrapText="1"/>
    </xf>
    <xf numFmtId="0" fontId="43" fillId="4" borderId="14" xfId="49" applyFont="1" applyFill="1" applyBorder="1" applyAlignment="1">
      <alignment horizontal="center" vertical="center" wrapText="1"/>
    </xf>
    <xf numFmtId="1" fontId="43" fillId="4" borderId="1" xfId="49" applyNumberFormat="1" applyFont="1" applyFill="1" applyBorder="1" applyAlignment="1">
      <alignment horizontal="center" vertical="center" textRotation="90" wrapText="1"/>
    </xf>
    <xf numFmtId="0" fontId="11" fillId="4" borderId="1" xfId="49" applyFont="1" applyFill="1" applyBorder="1" applyAlignment="1">
      <alignment horizontal="center" vertical="center" wrapText="1"/>
    </xf>
    <xf numFmtId="0" fontId="68" fillId="4" borderId="1" xfId="49" applyFont="1" applyFill="1" applyBorder="1" applyAlignment="1">
      <alignment horizontal="center" vertical="center" wrapText="1"/>
    </xf>
    <xf numFmtId="0" fontId="67" fillId="4" borderId="1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5" fillId="2" borderId="7" xfId="1" applyNumberFormat="1" applyFont="1" applyFill="1" applyBorder="1" applyAlignment="1">
      <alignment horizontal="center" vertical="center"/>
    </xf>
    <xf numFmtId="167" fontId="5" fillId="2" borderId="8" xfId="1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167" fontId="5" fillId="2" borderId="11" xfId="1" applyNumberFormat="1" applyFont="1" applyFill="1" applyBorder="1" applyAlignment="1">
      <alignment horizontal="center" vertical="center"/>
    </xf>
    <xf numFmtId="167" fontId="5" fillId="2" borderId="12" xfId="1" applyNumberFormat="1" applyFont="1" applyFill="1" applyBorder="1" applyAlignment="1">
      <alignment horizontal="center" vertical="center"/>
    </xf>
    <xf numFmtId="167" fontId="5" fillId="2" borderId="13" xfId="1" applyNumberFormat="1" applyFont="1" applyFill="1" applyBorder="1" applyAlignment="1">
      <alignment horizontal="center" vertical="center"/>
    </xf>
    <xf numFmtId="166" fontId="9" fillId="3" borderId="7" xfId="1" applyFont="1" applyFill="1" applyBorder="1" applyAlignment="1">
      <alignment horizontal="center" vertical="center" wrapText="1"/>
    </xf>
    <xf numFmtId="166" fontId="9" fillId="3" borderId="8" xfId="1" applyFont="1" applyFill="1" applyBorder="1" applyAlignment="1">
      <alignment horizontal="center" vertical="center" wrapText="1"/>
    </xf>
    <xf numFmtId="166" fontId="9" fillId="3" borderId="9" xfId="1" applyFont="1" applyFill="1" applyBorder="1" applyAlignment="1">
      <alignment horizontal="center" vertical="center" wrapText="1"/>
    </xf>
    <xf numFmtId="166" fontId="9" fillId="3" borderId="11" xfId="1" applyFont="1" applyFill="1" applyBorder="1" applyAlignment="1">
      <alignment horizontal="center" vertical="center" wrapText="1"/>
    </xf>
    <xf numFmtId="166" fontId="9" fillId="3" borderId="12" xfId="1" applyFont="1" applyFill="1" applyBorder="1" applyAlignment="1">
      <alignment horizontal="center" vertical="center" wrapText="1"/>
    </xf>
    <xf numFmtId="166" fontId="9" fillId="3" borderId="13" xfId="1" applyFont="1" applyFill="1" applyBorder="1" applyAlignment="1">
      <alignment horizontal="center" vertical="center" wrapText="1"/>
    </xf>
    <xf numFmtId="0" fontId="40" fillId="0" borderId="0" xfId="86" applyFont="1" applyAlignment="1">
      <alignment horizontal="center" vertical="center" wrapText="1"/>
    </xf>
    <xf numFmtId="0" fontId="45" fillId="0" borderId="1" xfId="49" applyFont="1" applyFill="1" applyBorder="1" applyAlignment="1">
      <alignment horizontal="center" vertical="center" wrapText="1"/>
    </xf>
    <xf numFmtId="4" fontId="7" fillId="0" borderId="3" xfId="51" applyNumberFormat="1" applyFont="1" applyFill="1" applyBorder="1" applyAlignment="1">
      <alignment horizontal="center" vertical="center"/>
    </xf>
    <xf numFmtId="4" fontId="7" fillId="0" borderId="4" xfId="51" applyNumberFormat="1" applyFont="1" applyFill="1" applyBorder="1" applyAlignment="1">
      <alignment horizontal="center" vertical="center"/>
    </xf>
    <xf numFmtId="4" fontId="7" fillId="0" borderId="5" xfId="51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5" fillId="0" borderId="1" xfId="0" applyFont="1" applyBorder="1" applyAlignment="1">
      <alignment horizontal="center" vertical="center" textRotation="90" wrapText="1"/>
    </xf>
    <xf numFmtId="0" fontId="55" fillId="0" borderId="3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69" fillId="0" borderId="0" xfId="0" applyFont="1" applyFill="1" applyAlignment="1"/>
    <xf numFmtId="169" fontId="11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horizontal="right" vertical="top"/>
    </xf>
    <xf numFmtId="0" fontId="11" fillId="0" borderId="1" xfId="0" applyFont="1" applyFill="1" applyBorder="1" applyAlignment="1">
      <alignment horizontal="center" vertical="center" textRotation="90" wrapText="1"/>
    </xf>
    <xf numFmtId="169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9" fontId="11" fillId="0" borderId="1" xfId="0" applyNumberFormat="1" applyFont="1" applyFill="1" applyBorder="1" applyAlignment="1">
      <alignment vertical="center"/>
    </xf>
    <xf numFmtId="0" fontId="38" fillId="0" borderId="1" xfId="0" applyFont="1" applyFill="1" applyBorder="1" applyAlignment="1">
      <alignment vertical="center" wrapText="1"/>
    </xf>
    <xf numFmtId="0" fontId="7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</cellXfs>
  <cellStyles count="90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S0" xfId="20"/>
    <cellStyle name="S1" xfId="21"/>
    <cellStyle name="S10" xfId="22"/>
    <cellStyle name="S2" xfId="23"/>
    <cellStyle name="S3" xfId="24"/>
    <cellStyle name="S4" xfId="25"/>
    <cellStyle name="S5" xfId="26"/>
    <cellStyle name="S6" xfId="27"/>
    <cellStyle name="S7" xfId="28"/>
    <cellStyle name="S8" xfId="29"/>
    <cellStyle name="S9" xfId="30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Денежный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10" xfId="49"/>
    <cellStyle name="Обычный 11" xfId="50"/>
    <cellStyle name="Обычный 12" xfId="86"/>
    <cellStyle name="Обычный 13" xfId="88"/>
    <cellStyle name="Обычный 2" xfId="51"/>
    <cellStyle name="Обычный 2 2" xfId="52"/>
    <cellStyle name="Обычный 2 3" xfId="87"/>
    <cellStyle name="Обычный 3" xfId="53"/>
    <cellStyle name="Обычный 4" xfId="54"/>
    <cellStyle name="Обычный 5" xfId="55"/>
    <cellStyle name="Обычный 6" xfId="56"/>
    <cellStyle name="Обычный 6 2" xfId="57"/>
    <cellStyle name="Обычный 7" xfId="58"/>
    <cellStyle name="Обычный 8" xfId="59"/>
    <cellStyle name="Обычный 9" xfId="60"/>
    <cellStyle name="Плохой 2" xfId="61"/>
    <cellStyle name="Пояснение 2" xfId="62"/>
    <cellStyle name="Примечание 2" xfId="63"/>
    <cellStyle name="Процентный" xfId="89" builtinId="5"/>
    <cellStyle name="Процентный 2" xfId="64"/>
    <cellStyle name="Процентный 2 2" xfId="65"/>
    <cellStyle name="Процентный 3" xfId="66"/>
    <cellStyle name="Связанная ячейка 2" xfId="67"/>
    <cellStyle name="Текст предупреждения 2" xfId="68"/>
    <cellStyle name="Финансовый" xfId="1" builtinId="3"/>
    <cellStyle name="Финансовый [0] 2" xfId="69"/>
    <cellStyle name="Финансовый [0] 3" xfId="70"/>
    <cellStyle name="Финансовый [0] 4" xfId="71"/>
    <cellStyle name="Финансовый 10" xfId="72"/>
    <cellStyle name="Финансовый 11" xfId="73"/>
    <cellStyle name="Финансовый 12" xfId="74"/>
    <cellStyle name="Финансовый 13" xfId="75"/>
    <cellStyle name="Финансовый 2" xfId="76"/>
    <cellStyle name="Финансовый 3" xfId="77"/>
    <cellStyle name="Финансовый 3 2" xfId="78"/>
    <cellStyle name="Финансовый 4" xfId="79"/>
    <cellStyle name="Финансовый 5" xfId="80"/>
    <cellStyle name="Финансовый 6" xfId="81"/>
    <cellStyle name="Финансовый 7" xfId="82"/>
    <cellStyle name="Финансовый 8" xfId="83"/>
    <cellStyle name="Финансовый 9" xfId="84"/>
    <cellStyle name="Хороший 2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filterMode="1">
    <tabColor theme="5" tint="0.59999389629810485"/>
  </sheetPr>
  <dimension ref="A1:R155"/>
  <sheetViews>
    <sheetView showZeros="0" zoomScale="120" zoomScaleNormal="120" workbookViewId="0">
      <pane xSplit="2" ySplit="5" topLeftCell="F11" activePane="bottomRight" state="frozen"/>
      <selection pane="topRight" activeCell="C1" sqref="C1"/>
      <selection pane="bottomLeft" activeCell="A6" sqref="A6"/>
      <selection pane="bottomRight" activeCell="B29" sqref="B29:B32"/>
    </sheetView>
  </sheetViews>
  <sheetFormatPr defaultColWidth="9.140625" defaultRowHeight="15"/>
  <cols>
    <col min="1" max="1" width="6.7109375" style="2" customWidth="1"/>
    <col min="2" max="2" width="29.85546875" style="2" customWidth="1"/>
    <col min="3" max="3" width="8.42578125" style="1" customWidth="1"/>
    <col min="4" max="4" width="9.85546875" style="1" customWidth="1"/>
    <col min="5" max="5" width="16.140625" style="1" customWidth="1"/>
    <col min="6" max="6" width="10" style="1" customWidth="1"/>
    <col min="7" max="7" width="12.42578125" style="49" customWidth="1"/>
    <col min="8" max="8" width="9.140625" style="1"/>
    <col min="9" max="9" width="12.5703125" style="49" customWidth="1"/>
    <col min="10" max="10" width="9.140625" style="1"/>
    <col min="11" max="11" width="12.7109375" style="49" customWidth="1"/>
    <col min="12" max="12" width="9.140625" style="1"/>
    <col min="13" max="13" width="12.42578125" style="49" customWidth="1"/>
    <col min="14" max="14" width="9.140625" style="1"/>
    <col min="15" max="15" width="12.7109375" style="49" customWidth="1"/>
    <col min="16" max="16" width="9.140625" style="1"/>
    <col min="17" max="17" width="12.5703125" style="49" customWidth="1"/>
    <col min="18" max="16384" width="9.140625" style="1"/>
  </cols>
  <sheetData>
    <row r="1" spans="1:17" ht="27" customHeight="1">
      <c r="B1" s="84" t="s">
        <v>473</v>
      </c>
      <c r="Q1" s="83" t="s">
        <v>471</v>
      </c>
    </row>
    <row r="2" spans="1:17">
      <c r="B2" s="1"/>
    </row>
    <row r="3" spans="1:17" ht="18.75" customHeight="1">
      <c r="A3" s="193" t="s">
        <v>1</v>
      </c>
      <c r="B3" s="194" t="s">
        <v>2</v>
      </c>
      <c r="C3" s="195" t="s">
        <v>330</v>
      </c>
      <c r="D3" s="194" t="s">
        <v>331</v>
      </c>
      <c r="E3" s="194"/>
      <c r="F3" s="194" t="s">
        <v>323</v>
      </c>
      <c r="G3" s="194"/>
      <c r="H3" s="194"/>
      <c r="I3" s="194"/>
      <c r="J3" s="194"/>
      <c r="K3" s="194"/>
      <c r="L3" s="194"/>
      <c r="M3" s="194"/>
      <c r="N3" s="194"/>
      <c r="O3" s="194"/>
      <c r="P3" s="194" t="s">
        <v>332</v>
      </c>
      <c r="Q3" s="194"/>
    </row>
    <row r="4" spans="1:17" ht="45.75" customHeight="1">
      <c r="A4" s="193"/>
      <c r="B4" s="194"/>
      <c r="C4" s="195"/>
      <c r="D4" s="194"/>
      <c r="E4" s="194"/>
      <c r="F4" s="196" t="s">
        <v>320</v>
      </c>
      <c r="G4" s="197"/>
      <c r="H4" s="194" t="s">
        <v>321</v>
      </c>
      <c r="I4" s="194"/>
      <c r="J4" s="194" t="s">
        <v>322</v>
      </c>
      <c r="K4" s="194"/>
      <c r="L4" s="194" t="s">
        <v>324</v>
      </c>
      <c r="M4" s="194"/>
      <c r="N4" s="194" t="s">
        <v>325</v>
      </c>
      <c r="O4" s="194"/>
      <c r="P4" s="194"/>
      <c r="Q4" s="194"/>
    </row>
    <row r="5" spans="1:17" s="7" customFormat="1" ht="109.5" customHeight="1">
      <c r="A5" s="193"/>
      <c r="B5" s="194"/>
      <c r="C5" s="195"/>
      <c r="D5" s="3" t="s">
        <v>328</v>
      </c>
      <c r="E5" s="3" t="s">
        <v>329</v>
      </c>
      <c r="F5" s="38" t="s">
        <v>313</v>
      </c>
      <c r="G5" s="50" t="s">
        <v>472</v>
      </c>
      <c r="H5" s="38" t="s">
        <v>313</v>
      </c>
      <c r="I5" s="50" t="s">
        <v>472</v>
      </c>
      <c r="J5" s="38" t="s">
        <v>313</v>
      </c>
      <c r="K5" s="50" t="s">
        <v>472</v>
      </c>
      <c r="L5" s="38" t="s">
        <v>313</v>
      </c>
      <c r="M5" s="50" t="s">
        <v>472</v>
      </c>
      <c r="N5" s="38" t="s">
        <v>313</v>
      </c>
      <c r="O5" s="50" t="s">
        <v>472</v>
      </c>
      <c r="P5" s="38" t="s">
        <v>313</v>
      </c>
      <c r="Q5" s="50" t="s">
        <v>472</v>
      </c>
    </row>
    <row r="6" spans="1:17" s="7" customFormat="1" ht="16.5" hidden="1" customHeigh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</row>
    <row r="7" spans="1:17">
      <c r="A7" s="15">
        <v>1</v>
      </c>
      <c r="B7" s="16" t="s">
        <v>10</v>
      </c>
      <c r="C7" s="38">
        <v>1</v>
      </c>
      <c r="D7" s="38">
        <v>1</v>
      </c>
      <c r="E7" s="38">
        <v>1.2</v>
      </c>
      <c r="F7" s="38">
        <v>1</v>
      </c>
      <c r="G7" s="51">
        <v>2.2000000000000002</v>
      </c>
      <c r="H7" s="38">
        <v>1</v>
      </c>
      <c r="I7" s="51">
        <v>1.4</v>
      </c>
      <c r="J7" s="38">
        <v>1</v>
      </c>
      <c r="K7" s="51">
        <v>1</v>
      </c>
      <c r="L7" s="38">
        <v>1</v>
      </c>
      <c r="M7" s="51">
        <v>1</v>
      </c>
      <c r="N7" s="38">
        <v>4</v>
      </c>
      <c r="O7" s="51">
        <v>1</v>
      </c>
      <c r="P7" s="38">
        <v>7</v>
      </c>
      <c r="Q7" s="51">
        <v>1.2</v>
      </c>
    </row>
    <row r="8" spans="1:17">
      <c r="A8" s="15">
        <v>2</v>
      </c>
      <c r="B8" s="16" t="s">
        <v>11</v>
      </c>
      <c r="C8" s="38">
        <v>1</v>
      </c>
      <c r="D8" s="38">
        <v>1</v>
      </c>
      <c r="E8" s="38">
        <v>1.2</v>
      </c>
      <c r="F8" s="38">
        <v>1</v>
      </c>
      <c r="G8" s="51">
        <v>1.6</v>
      </c>
      <c r="H8" s="38">
        <v>1</v>
      </c>
      <c r="I8" s="51">
        <v>1.4</v>
      </c>
      <c r="J8" s="38">
        <v>1</v>
      </c>
      <c r="K8" s="51">
        <v>1</v>
      </c>
      <c r="L8" s="38">
        <v>1</v>
      </c>
      <c r="M8" s="51">
        <v>1</v>
      </c>
      <c r="N8" s="38">
        <v>4</v>
      </c>
      <c r="O8" s="51">
        <v>1</v>
      </c>
      <c r="P8" s="38">
        <v>7</v>
      </c>
      <c r="Q8" s="51">
        <v>1</v>
      </c>
    </row>
    <row r="9" spans="1:17">
      <c r="A9" s="15">
        <v>4</v>
      </c>
      <c r="B9" s="16" t="s">
        <v>12</v>
      </c>
      <c r="C9" s="38">
        <v>2</v>
      </c>
      <c r="D9" s="38">
        <v>1.25</v>
      </c>
      <c r="E9" s="38">
        <v>1.25</v>
      </c>
      <c r="F9" s="38">
        <v>2</v>
      </c>
      <c r="G9" s="51">
        <v>2.7</v>
      </c>
      <c r="H9" s="38">
        <v>1</v>
      </c>
      <c r="I9" s="51">
        <v>1.4</v>
      </c>
      <c r="J9" s="38">
        <v>1</v>
      </c>
      <c r="K9" s="51">
        <v>1.4</v>
      </c>
      <c r="L9" s="38">
        <v>0</v>
      </c>
      <c r="M9" s="51">
        <v>0</v>
      </c>
      <c r="N9" s="38">
        <v>4</v>
      </c>
      <c r="O9" s="51">
        <v>1</v>
      </c>
      <c r="P9" s="38">
        <v>7</v>
      </c>
      <c r="Q9" s="51">
        <v>1</v>
      </c>
    </row>
    <row r="10" spans="1:17" hidden="1">
      <c r="A10" s="15">
        <v>6</v>
      </c>
      <c r="B10" s="16" t="s">
        <v>13</v>
      </c>
      <c r="C10" s="38">
        <v>1</v>
      </c>
      <c r="D10" s="38">
        <v>1</v>
      </c>
      <c r="E10" s="38">
        <v>1</v>
      </c>
      <c r="F10" s="38">
        <v>1</v>
      </c>
      <c r="G10" s="51">
        <v>1</v>
      </c>
      <c r="H10" s="38">
        <v>2</v>
      </c>
      <c r="I10" s="51">
        <v>1</v>
      </c>
      <c r="J10" s="38">
        <v>1</v>
      </c>
      <c r="K10" s="51">
        <v>1</v>
      </c>
      <c r="L10" s="38">
        <v>2</v>
      </c>
      <c r="M10" s="51">
        <v>1</v>
      </c>
      <c r="N10" s="38">
        <v>0</v>
      </c>
      <c r="O10" s="51">
        <v>0</v>
      </c>
      <c r="P10" s="38">
        <v>7</v>
      </c>
      <c r="Q10" s="51">
        <v>1</v>
      </c>
    </row>
    <row r="11" spans="1:17">
      <c r="A11" s="15">
        <v>9</v>
      </c>
      <c r="B11" s="16" t="s">
        <v>14</v>
      </c>
      <c r="C11" s="38">
        <v>1</v>
      </c>
      <c r="D11" s="38">
        <v>1</v>
      </c>
      <c r="E11" s="38">
        <v>1</v>
      </c>
      <c r="F11" s="38">
        <v>1</v>
      </c>
      <c r="G11" s="51">
        <v>2.4</v>
      </c>
      <c r="H11" s="38">
        <v>1</v>
      </c>
      <c r="I11" s="51">
        <v>1</v>
      </c>
      <c r="J11" s="38">
        <v>1</v>
      </c>
      <c r="K11" s="51">
        <v>1</v>
      </c>
      <c r="L11" s="38">
        <v>0</v>
      </c>
      <c r="M11" s="51">
        <v>0</v>
      </c>
      <c r="N11" s="38">
        <v>0</v>
      </c>
      <c r="O11" s="51">
        <v>0</v>
      </c>
      <c r="P11" s="38">
        <v>7</v>
      </c>
      <c r="Q11" s="51">
        <v>1.2</v>
      </c>
    </row>
    <row r="12" spans="1:17">
      <c r="A12" s="85">
        <v>11</v>
      </c>
      <c r="B12" s="16" t="s">
        <v>15</v>
      </c>
      <c r="C12" s="38">
        <v>0</v>
      </c>
      <c r="D12" s="38"/>
      <c r="E12" s="38"/>
      <c r="F12" s="38">
        <v>0</v>
      </c>
      <c r="G12" s="51">
        <v>0</v>
      </c>
      <c r="H12" s="38">
        <v>1</v>
      </c>
      <c r="I12" s="51">
        <v>1</v>
      </c>
      <c r="J12" s="38">
        <v>2</v>
      </c>
      <c r="K12" s="51">
        <v>1</v>
      </c>
      <c r="L12" s="38">
        <v>1</v>
      </c>
      <c r="M12" s="173">
        <v>1</v>
      </c>
      <c r="N12" s="38">
        <v>0</v>
      </c>
      <c r="O12" s="51">
        <v>0</v>
      </c>
      <c r="P12" s="38">
        <v>7</v>
      </c>
      <c r="Q12" s="100">
        <v>0.9</v>
      </c>
    </row>
    <row r="13" spans="1:17" hidden="1">
      <c r="A13" s="85">
        <v>33</v>
      </c>
      <c r="B13" s="16" t="s">
        <v>16</v>
      </c>
      <c r="C13" s="38">
        <v>0</v>
      </c>
      <c r="D13" s="38"/>
      <c r="E13" s="38"/>
      <c r="F13" s="38">
        <v>0</v>
      </c>
      <c r="G13" s="51">
        <v>0</v>
      </c>
      <c r="H13" s="38">
        <v>0</v>
      </c>
      <c r="I13" s="51">
        <v>0</v>
      </c>
      <c r="J13" s="38">
        <v>0</v>
      </c>
      <c r="K13" s="51">
        <v>0</v>
      </c>
      <c r="L13" s="38">
        <v>0</v>
      </c>
      <c r="M13" s="51">
        <v>0</v>
      </c>
      <c r="N13" s="38">
        <v>0</v>
      </c>
      <c r="O13" s="51">
        <v>0</v>
      </c>
      <c r="P13" s="38">
        <v>0</v>
      </c>
      <c r="Q13" s="100">
        <v>1</v>
      </c>
    </row>
    <row r="14" spans="1:17">
      <c r="A14" s="85">
        <v>43</v>
      </c>
      <c r="B14" s="16" t="s">
        <v>17</v>
      </c>
      <c r="C14" s="38">
        <v>0</v>
      </c>
      <c r="D14" s="38"/>
      <c r="E14" s="38"/>
      <c r="F14" s="38">
        <v>0</v>
      </c>
      <c r="G14" s="51">
        <v>0</v>
      </c>
      <c r="H14" s="38">
        <v>1</v>
      </c>
      <c r="I14" s="51">
        <v>1.4</v>
      </c>
      <c r="J14" s="38">
        <v>2</v>
      </c>
      <c r="K14" s="51">
        <v>1</v>
      </c>
      <c r="L14" s="38">
        <v>0</v>
      </c>
      <c r="M14" s="51">
        <v>0</v>
      </c>
      <c r="N14" s="38">
        <v>0</v>
      </c>
      <c r="O14" s="51">
        <v>0</v>
      </c>
      <c r="P14" s="38">
        <v>2</v>
      </c>
      <c r="Q14" s="51">
        <v>0.8</v>
      </c>
    </row>
    <row r="15" spans="1:17">
      <c r="A15" s="15">
        <v>100</v>
      </c>
      <c r="B15" s="16" t="s">
        <v>18</v>
      </c>
      <c r="C15" s="38">
        <v>1</v>
      </c>
      <c r="D15" s="38">
        <v>1</v>
      </c>
      <c r="E15" s="38">
        <v>1.2</v>
      </c>
      <c r="F15" s="38">
        <v>1</v>
      </c>
      <c r="G15" s="51">
        <v>1.4</v>
      </c>
      <c r="H15" s="38">
        <v>1</v>
      </c>
      <c r="I15" s="51">
        <v>1</v>
      </c>
      <c r="J15" s="38">
        <v>1</v>
      </c>
      <c r="K15" s="51">
        <v>1</v>
      </c>
      <c r="L15" s="38">
        <v>0</v>
      </c>
      <c r="M15" s="51">
        <v>0</v>
      </c>
      <c r="N15" s="38">
        <v>4</v>
      </c>
      <c r="O15" s="51">
        <v>1</v>
      </c>
      <c r="P15" s="38">
        <v>7</v>
      </c>
      <c r="Q15" s="51">
        <v>0.8</v>
      </c>
    </row>
    <row r="16" spans="1:17">
      <c r="A16" s="15">
        <v>103</v>
      </c>
      <c r="B16" s="16" t="s">
        <v>19</v>
      </c>
      <c r="C16" s="38">
        <v>1</v>
      </c>
      <c r="D16" s="38">
        <v>1</v>
      </c>
      <c r="E16" s="38">
        <v>1</v>
      </c>
      <c r="F16" s="38">
        <v>1</v>
      </c>
      <c r="G16" s="51">
        <v>1.6</v>
      </c>
      <c r="H16" s="38">
        <v>1</v>
      </c>
      <c r="I16" s="51">
        <v>1</v>
      </c>
      <c r="J16" s="38">
        <v>1</v>
      </c>
      <c r="K16" s="51">
        <v>1</v>
      </c>
      <c r="L16" s="38">
        <v>1</v>
      </c>
      <c r="M16" s="51">
        <v>1</v>
      </c>
      <c r="N16" s="38">
        <v>4</v>
      </c>
      <c r="O16" s="51">
        <v>1</v>
      </c>
      <c r="P16" s="38">
        <v>3</v>
      </c>
      <c r="Q16" s="51">
        <v>0.8</v>
      </c>
    </row>
    <row r="17" spans="1:17">
      <c r="A17" s="15">
        <v>104</v>
      </c>
      <c r="B17" s="16" t="s">
        <v>20</v>
      </c>
      <c r="C17" s="38">
        <v>1</v>
      </c>
      <c r="D17" s="38">
        <v>1</v>
      </c>
      <c r="E17" s="38">
        <v>1</v>
      </c>
      <c r="F17" s="38">
        <v>1</v>
      </c>
      <c r="G17" s="51">
        <v>1.3</v>
      </c>
      <c r="H17" s="38">
        <v>1</v>
      </c>
      <c r="I17" s="51">
        <v>1.3</v>
      </c>
      <c r="J17" s="38">
        <v>1</v>
      </c>
      <c r="K17" s="51">
        <v>1</v>
      </c>
      <c r="L17" s="38">
        <v>1</v>
      </c>
      <c r="M17" s="51">
        <v>1</v>
      </c>
      <c r="N17" s="38">
        <v>4</v>
      </c>
      <c r="O17" s="51">
        <v>1</v>
      </c>
      <c r="P17" s="38">
        <v>3</v>
      </c>
      <c r="Q17" s="51">
        <v>1.2</v>
      </c>
    </row>
    <row r="18" spans="1:17">
      <c r="A18" s="15">
        <v>105</v>
      </c>
      <c r="B18" s="16" t="s">
        <v>21</v>
      </c>
      <c r="C18" s="38">
        <v>2</v>
      </c>
      <c r="D18" s="38">
        <v>1</v>
      </c>
      <c r="E18" s="38">
        <v>1</v>
      </c>
      <c r="F18" s="38">
        <v>2</v>
      </c>
      <c r="G18" s="51">
        <v>1.9</v>
      </c>
      <c r="H18" s="38">
        <v>1</v>
      </c>
      <c r="I18" s="51">
        <v>1</v>
      </c>
      <c r="J18" s="38">
        <v>1</v>
      </c>
      <c r="K18" s="51">
        <v>1</v>
      </c>
      <c r="L18" s="38">
        <v>1</v>
      </c>
      <c r="M18" s="51">
        <v>1</v>
      </c>
      <c r="N18" s="38">
        <v>0</v>
      </c>
      <c r="O18" s="51">
        <v>0</v>
      </c>
      <c r="P18" s="38">
        <v>5</v>
      </c>
      <c r="Q18" s="51">
        <v>1</v>
      </c>
    </row>
    <row r="19" spans="1:17" ht="30" hidden="1">
      <c r="A19" s="15">
        <v>110</v>
      </c>
      <c r="B19" s="16" t="s">
        <v>22</v>
      </c>
      <c r="C19" s="38">
        <v>2</v>
      </c>
      <c r="D19" s="38">
        <v>1</v>
      </c>
      <c r="E19" s="38">
        <v>1</v>
      </c>
      <c r="F19" s="38">
        <v>1</v>
      </c>
      <c r="G19" s="51">
        <v>1.2</v>
      </c>
      <c r="H19" s="38">
        <v>2</v>
      </c>
      <c r="I19" s="51">
        <v>1</v>
      </c>
      <c r="J19" s="38">
        <v>1</v>
      </c>
      <c r="K19" s="51">
        <v>1</v>
      </c>
      <c r="L19" s="38">
        <v>0</v>
      </c>
      <c r="M19" s="51">
        <v>0</v>
      </c>
      <c r="N19" s="38">
        <v>0</v>
      </c>
      <c r="O19" s="51">
        <v>0</v>
      </c>
      <c r="P19" s="38">
        <v>3</v>
      </c>
      <c r="Q19" s="51">
        <v>0.8</v>
      </c>
    </row>
    <row r="20" spans="1:17">
      <c r="A20" s="15">
        <v>111</v>
      </c>
      <c r="B20" s="16" t="s">
        <v>23</v>
      </c>
      <c r="C20" s="38">
        <v>1</v>
      </c>
      <c r="D20" s="38">
        <v>1</v>
      </c>
      <c r="E20" s="38">
        <v>1.1499999999999999</v>
      </c>
      <c r="F20" s="38">
        <v>2</v>
      </c>
      <c r="G20" s="51">
        <v>1.2</v>
      </c>
      <c r="H20" s="38">
        <v>1</v>
      </c>
      <c r="I20" s="51">
        <v>1.9</v>
      </c>
      <c r="J20" s="38">
        <v>1</v>
      </c>
      <c r="K20" s="51">
        <v>1.5</v>
      </c>
      <c r="L20" s="38">
        <v>1</v>
      </c>
      <c r="M20" s="51">
        <v>1</v>
      </c>
      <c r="N20" s="38">
        <v>0</v>
      </c>
      <c r="O20" s="51">
        <v>0</v>
      </c>
      <c r="P20" s="38">
        <v>5</v>
      </c>
      <c r="Q20" s="51">
        <v>1</v>
      </c>
    </row>
    <row r="21" spans="1:17">
      <c r="A21" s="15">
        <v>112</v>
      </c>
      <c r="B21" s="16" t="s">
        <v>24</v>
      </c>
      <c r="C21" s="38">
        <v>2</v>
      </c>
      <c r="D21" s="38">
        <v>1</v>
      </c>
      <c r="E21" s="38">
        <v>1</v>
      </c>
      <c r="F21" s="38">
        <v>1</v>
      </c>
      <c r="G21" s="51">
        <v>1.6</v>
      </c>
      <c r="H21" s="38">
        <v>1</v>
      </c>
      <c r="I21" s="51">
        <v>1</v>
      </c>
      <c r="J21" s="38">
        <v>1</v>
      </c>
      <c r="K21" s="51">
        <v>1</v>
      </c>
      <c r="L21" s="38">
        <v>0</v>
      </c>
      <c r="M21" s="51">
        <v>0</v>
      </c>
      <c r="N21" s="38">
        <v>4</v>
      </c>
      <c r="O21" s="51">
        <v>1</v>
      </c>
      <c r="P21" s="38">
        <v>3</v>
      </c>
      <c r="Q21" s="51">
        <v>1</v>
      </c>
    </row>
    <row r="22" spans="1:17">
      <c r="A22" s="15">
        <v>115</v>
      </c>
      <c r="B22" s="16" t="s">
        <v>25</v>
      </c>
      <c r="C22" s="38">
        <v>1</v>
      </c>
      <c r="D22" s="38">
        <v>1</v>
      </c>
      <c r="E22" s="38">
        <v>1.1499999999999999</v>
      </c>
      <c r="F22" s="38">
        <v>2</v>
      </c>
      <c r="G22" s="51">
        <v>1.8</v>
      </c>
      <c r="H22" s="38">
        <v>1</v>
      </c>
      <c r="I22" s="51">
        <v>1</v>
      </c>
      <c r="J22" s="38">
        <v>1</v>
      </c>
      <c r="K22" s="51">
        <v>1</v>
      </c>
      <c r="L22" s="38">
        <v>1</v>
      </c>
      <c r="M22" s="51">
        <v>1</v>
      </c>
      <c r="N22" s="38">
        <v>4</v>
      </c>
      <c r="O22" s="51">
        <v>1</v>
      </c>
      <c r="P22" s="38">
        <v>5</v>
      </c>
      <c r="Q22" s="51">
        <v>1</v>
      </c>
    </row>
    <row r="23" spans="1:17">
      <c r="A23" s="85">
        <v>116</v>
      </c>
      <c r="B23" s="16" t="s">
        <v>26</v>
      </c>
      <c r="C23" s="38">
        <v>0</v>
      </c>
      <c r="D23" s="38"/>
      <c r="E23" s="38"/>
      <c r="F23" s="38">
        <v>0</v>
      </c>
      <c r="G23" s="51">
        <v>0</v>
      </c>
      <c r="H23" s="38">
        <v>1</v>
      </c>
      <c r="I23" s="51">
        <v>1</v>
      </c>
      <c r="J23" s="38">
        <v>2</v>
      </c>
      <c r="K23" s="51">
        <v>1</v>
      </c>
      <c r="L23" s="38">
        <v>1</v>
      </c>
      <c r="M23" s="51">
        <v>1</v>
      </c>
      <c r="N23" s="38">
        <v>4</v>
      </c>
      <c r="O23" s="51">
        <v>1</v>
      </c>
      <c r="P23" s="38">
        <v>2</v>
      </c>
      <c r="Q23" s="51">
        <v>1</v>
      </c>
    </row>
    <row r="24" spans="1:17" ht="30">
      <c r="A24" s="15">
        <v>120</v>
      </c>
      <c r="B24" s="16" t="s">
        <v>27</v>
      </c>
      <c r="C24" s="38">
        <v>1</v>
      </c>
      <c r="D24" s="38">
        <v>1</v>
      </c>
      <c r="E24" s="38">
        <v>1</v>
      </c>
      <c r="F24" s="38">
        <v>2</v>
      </c>
      <c r="G24" s="51">
        <v>1.7</v>
      </c>
      <c r="H24" s="38">
        <v>1</v>
      </c>
      <c r="I24" s="51">
        <v>1</v>
      </c>
      <c r="J24" s="38">
        <v>1</v>
      </c>
      <c r="K24" s="51">
        <v>1</v>
      </c>
      <c r="L24" s="38">
        <v>1</v>
      </c>
      <c r="M24" s="51">
        <v>1</v>
      </c>
      <c r="N24" s="38">
        <v>0</v>
      </c>
      <c r="O24" s="51">
        <v>0</v>
      </c>
      <c r="P24" s="38">
        <v>5</v>
      </c>
      <c r="Q24" s="51">
        <v>1.2</v>
      </c>
    </row>
    <row r="25" spans="1:17">
      <c r="A25" s="15">
        <v>121</v>
      </c>
      <c r="B25" s="16" t="s">
        <v>28</v>
      </c>
      <c r="C25" s="38">
        <v>1</v>
      </c>
      <c r="D25" s="38">
        <v>1</v>
      </c>
      <c r="E25" s="38">
        <v>1.1499999999999999</v>
      </c>
      <c r="F25" s="38">
        <v>1</v>
      </c>
      <c r="G25" s="51">
        <v>1.6</v>
      </c>
      <c r="H25" s="38">
        <v>1</v>
      </c>
      <c r="I25" s="51">
        <v>1</v>
      </c>
      <c r="J25" s="38">
        <v>1</v>
      </c>
      <c r="K25" s="51">
        <v>1</v>
      </c>
      <c r="L25" s="38">
        <v>1</v>
      </c>
      <c r="M25" s="51">
        <v>1</v>
      </c>
      <c r="N25" s="38">
        <v>0</v>
      </c>
      <c r="O25" s="51">
        <v>0</v>
      </c>
      <c r="P25" s="38">
        <v>3</v>
      </c>
      <c r="Q25" s="51">
        <v>1</v>
      </c>
    </row>
    <row r="26" spans="1:17">
      <c r="A26" s="15">
        <v>123</v>
      </c>
      <c r="B26" s="16" t="s">
        <v>29</v>
      </c>
      <c r="C26" s="38">
        <v>1</v>
      </c>
      <c r="D26" s="38">
        <v>1</v>
      </c>
      <c r="E26" s="38">
        <v>1.05</v>
      </c>
      <c r="F26" s="38">
        <v>1</v>
      </c>
      <c r="G26" s="51">
        <v>1.9</v>
      </c>
      <c r="H26" s="38">
        <v>1</v>
      </c>
      <c r="I26" s="51">
        <v>1.2</v>
      </c>
      <c r="J26" s="38">
        <v>1</v>
      </c>
      <c r="K26" s="51">
        <v>1</v>
      </c>
      <c r="L26" s="38">
        <v>1</v>
      </c>
      <c r="M26" s="51">
        <v>1</v>
      </c>
      <c r="N26" s="38">
        <v>4</v>
      </c>
      <c r="O26" s="51">
        <v>1</v>
      </c>
      <c r="P26" s="38">
        <v>3</v>
      </c>
      <c r="Q26" s="51">
        <v>1</v>
      </c>
    </row>
    <row r="27" spans="1:17" hidden="1">
      <c r="A27" s="15">
        <v>125</v>
      </c>
      <c r="B27" s="16" t="s">
        <v>30</v>
      </c>
      <c r="C27" s="38">
        <v>1</v>
      </c>
      <c r="D27" s="38">
        <v>1</v>
      </c>
      <c r="E27" s="38">
        <v>1.1499999999999999</v>
      </c>
      <c r="F27" s="38">
        <v>1</v>
      </c>
      <c r="G27" s="51">
        <v>2.6</v>
      </c>
      <c r="H27" s="38">
        <v>3</v>
      </c>
      <c r="I27" s="51">
        <v>1.8</v>
      </c>
      <c r="J27" s="38">
        <v>1</v>
      </c>
      <c r="K27" s="51">
        <v>1</v>
      </c>
      <c r="L27" s="38">
        <v>3</v>
      </c>
      <c r="M27" s="51">
        <v>1</v>
      </c>
      <c r="N27" s="38">
        <v>4</v>
      </c>
      <c r="O27" s="51">
        <v>1</v>
      </c>
      <c r="P27" s="38">
        <v>3</v>
      </c>
      <c r="Q27" s="51">
        <v>1</v>
      </c>
    </row>
    <row r="28" spans="1:17">
      <c r="A28" s="15">
        <v>126</v>
      </c>
      <c r="B28" s="16" t="s">
        <v>31</v>
      </c>
      <c r="C28" s="38">
        <v>1</v>
      </c>
      <c r="D28" s="38">
        <v>1</v>
      </c>
      <c r="E28" s="38">
        <v>1.1499999999999999</v>
      </c>
      <c r="F28" s="38">
        <v>1</v>
      </c>
      <c r="G28" s="51">
        <v>2.5</v>
      </c>
      <c r="H28" s="38">
        <v>1</v>
      </c>
      <c r="I28" s="51">
        <v>1</v>
      </c>
      <c r="J28" s="38">
        <v>1</v>
      </c>
      <c r="K28" s="51">
        <v>1</v>
      </c>
      <c r="L28" s="38">
        <v>1</v>
      </c>
      <c r="M28" s="51">
        <v>1</v>
      </c>
      <c r="N28" s="38">
        <v>0</v>
      </c>
      <c r="O28" s="51">
        <v>0</v>
      </c>
      <c r="P28" s="38">
        <v>3</v>
      </c>
      <c r="Q28" s="51">
        <v>1</v>
      </c>
    </row>
    <row r="29" spans="1:17">
      <c r="A29" s="15">
        <v>130</v>
      </c>
      <c r="B29" s="16" t="s">
        <v>32</v>
      </c>
      <c r="C29" s="38">
        <v>2</v>
      </c>
      <c r="D29" s="38">
        <v>1</v>
      </c>
      <c r="E29" s="38">
        <v>1</v>
      </c>
      <c r="F29" s="38">
        <v>1</v>
      </c>
      <c r="G29" s="51">
        <v>1.2</v>
      </c>
      <c r="H29" s="38">
        <v>1</v>
      </c>
      <c r="I29" s="51">
        <v>1.6</v>
      </c>
      <c r="J29" s="38">
        <v>1</v>
      </c>
      <c r="K29" s="51">
        <v>1.4</v>
      </c>
      <c r="L29" s="38">
        <v>1</v>
      </c>
      <c r="M29" s="51">
        <v>1</v>
      </c>
      <c r="N29" s="38">
        <v>4</v>
      </c>
      <c r="O29" s="51">
        <v>1</v>
      </c>
      <c r="P29" s="38">
        <v>3</v>
      </c>
      <c r="Q29" s="51">
        <v>1</v>
      </c>
    </row>
    <row r="30" spans="1:17">
      <c r="A30" s="15">
        <v>131</v>
      </c>
      <c r="B30" s="16" t="s">
        <v>33</v>
      </c>
      <c r="C30" s="38">
        <v>2</v>
      </c>
      <c r="D30" s="38">
        <v>1</v>
      </c>
      <c r="E30" s="38">
        <v>1</v>
      </c>
      <c r="F30" s="38">
        <v>1</v>
      </c>
      <c r="G30" s="51">
        <v>1.4</v>
      </c>
      <c r="H30" s="38">
        <v>1</v>
      </c>
      <c r="I30" s="51">
        <v>1.2</v>
      </c>
      <c r="J30" s="38">
        <v>1</v>
      </c>
      <c r="K30" s="51">
        <v>1</v>
      </c>
      <c r="L30" s="38">
        <v>1</v>
      </c>
      <c r="M30" s="51">
        <v>1</v>
      </c>
      <c r="N30" s="38">
        <v>0</v>
      </c>
      <c r="O30" s="51">
        <v>0</v>
      </c>
      <c r="P30" s="38">
        <v>3</v>
      </c>
      <c r="Q30" s="51">
        <v>1</v>
      </c>
    </row>
    <row r="31" spans="1:17" hidden="1">
      <c r="A31" s="15">
        <v>132</v>
      </c>
      <c r="B31" s="16" t="s">
        <v>34</v>
      </c>
      <c r="C31" s="38">
        <v>2</v>
      </c>
      <c r="D31" s="38">
        <v>1</v>
      </c>
      <c r="E31" s="38">
        <v>1</v>
      </c>
      <c r="F31" s="38">
        <v>1</v>
      </c>
      <c r="G31" s="51">
        <v>1</v>
      </c>
      <c r="H31" s="38">
        <v>2</v>
      </c>
      <c r="I31" s="51">
        <v>1</v>
      </c>
      <c r="J31" s="38">
        <v>1</v>
      </c>
      <c r="K31" s="51">
        <v>1</v>
      </c>
      <c r="L31" s="38">
        <v>0</v>
      </c>
      <c r="M31" s="51">
        <v>0</v>
      </c>
      <c r="N31" s="38">
        <v>0</v>
      </c>
      <c r="O31" s="51">
        <v>0</v>
      </c>
      <c r="P31" s="38">
        <v>3</v>
      </c>
      <c r="Q31" s="51">
        <v>0.5</v>
      </c>
    </row>
    <row r="32" spans="1:17">
      <c r="A32" s="15">
        <v>134</v>
      </c>
      <c r="B32" s="16" t="s">
        <v>35</v>
      </c>
      <c r="C32" s="38">
        <v>1</v>
      </c>
      <c r="D32" s="38">
        <v>1</v>
      </c>
      <c r="E32" s="38">
        <v>1.1499999999999999</v>
      </c>
      <c r="F32" s="38">
        <v>2</v>
      </c>
      <c r="G32" s="51">
        <v>1.5</v>
      </c>
      <c r="H32" s="38">
        <v>1</v>
      </c>
      <c r="I32" s="51">
        <v>1</v>
      </c>
      <c r="J32" s="38">
        <v>1</v>
      </c>
      <c r="K32" s="51">
        <v>1</v>
      </c>
      <c r="L32" s="38">
        <v>1</v>
      </c>
      <c r="M32" s="51">
        <v>1</v>
      </c>
      <c r="N32" s="38">
        <v>4</v>
      </c>
      <c r="O32" s="51">
        <v>1</v>
      </c>
      <c r="P32" s="38">
        <v>3</v>
      </c>
      <c r="Q32" s="51">
        <v>1</v>
      </c>
    </row>
    <row r="33" spans="1:17">
      <c r="A33" s="15">
        <v>135</v>
      </c>
      <c r="B33" s="16" t="s">
        <v>36</v>
      </c>
      <c r="C33" s="38">
        <v>2</v>
      </c>
      <c r="D33" s="38">
        <v>1.25</v>
      </c>
      <c r="E33" s="38">
        <v>1.25</v>
      </c>
      <c r="F33" s="38">
        <v>2</v>
      </c>
      <c r="G33" s="51">
        <v>1.5</v>
      </c>
      <c r="H33" s="38">
        <v>1</v>
      </c>
      <c r="I33" s="51">
        <v>1</v>
      </c>
      <c r="J33" s="38">
        <v>1</v>
      </c>
      <c r="K33" s="51">
        <v>1.2</v>
      </c>
      <c r="L33" s="38">
        <v>0</v>
      </c>
      <c r="M33" s="51">
        <v>0</v>
      </c>
      <c r="N33" s="38">
        <v>4</v>
      </c>
      <c r="O33" s="51">
        <v>1</v>
      </c>
      <c r="P33" s="38">
        <v>2</v>
      </c>
      <c r="Q33" s="51">
        <v>0.8</v>
      </c>
    </row>
    <row r="34" spans="1:17">
      <c r="A34" s="15">
        <v>140</v>
      </c>
      <c r="B34" s="16" t="s">
        <v>37</v>
      </c>
      <c r="C34" s="38">
        <v>1</v>
      </c>
      <c r="D34" s="38">
        <v>1</v>
      </c>
      <c r="E34" s="38">
        <v>1</v>
      </c>
      <c r="F34" s="38">
        <v>1</v>
      </c>
      <c r="G34" s="51">
        <v>1.2</v>
      </c>
      <c r="H34" s="38">
        <v>1</v>
      </c>
      <c r="I34" s="51">
        <v>1</v>
      </c>
      <c r="J34" s="38">
        <v>1</v>
      </c>
      <c r="K34" s="51">
        <v>1</v>
      </c>
      <c r="L34" s="38">
        <v>1</v>
      </c>
      <c r="M34" s="51">
        <v>1</v>
      </c>
      <c r="N34" s="38">
        <v>4</v>
      </c>
      <c r="O34" s="51">
        <v>1</v>
      </c>
      <c r="P34" s="38">
        <v>3</v>
      </c>
      <c r="Q34" s="51">
        <v>1.2</v>
      </c>
    </row>
    <row r="35" spans="1:17" hidden="1">
      <c r="A35" s="15">
        <v>143</v>
      </c>
      <c r="B35" s="16" t="s">
        <v>38</v>
      </c>
      <c r="C35" s="38">
        <v>1</v>
      </c>
      <c r="D35" s="38">
        <v>1</v>
      </c>
      <c r="E35" s="38">
        <v>1</v>
      </c>
      <c r="F35" s="38">
        <v>3</v>
      </c>
      <c r="G35" s="51">
        <v>1</v>
      </c>
      <c r="H35" s="38">
        <v>3</v>
      </c>
      <c r="I35" s="51">
        <v>1.5</v>
      </c>
      <c r="J35" s="38">
        <v>1</v>
      </c>
      <c r="K35" s="51">
        <v>1</v>
      </c>
      <c r="L35" s="38">
        <v>0</v>
      </c>
      <c r="M35" s="51">
        <v>0</v>
      </c>
      <c r="N35" s="38">
        <v>4</v>
      </c>
      <c r="O35" s="51">
        <v>1</v>
      </c>
      <c r="P35" s="38">
        <v>7</v>
      </c>
      <c r="Q35" s="51">
        <v>1</v>
      </c>
    </row>
    <row r="36" spans="1:17" ht="45" hidden="1">
      <c r="A36" s="15">
        <v>145</v>
      </c>
      <c r="B36" s="16" t="s">
        <v>39</v>
      </c>
      <c r="C36" s="38">
        <v>1</v>
      </c>
      <c r="D36" s="38">
        <v>1</v>
      </c>
      <c r="E36" s="38">
        <v>1.05</v>
      </c>
      <c r="F36" s="38">
        <v>3</v>
      </c>
      <c r="G36" s="51">
        <v>1</v>
      </c>
      <c r="H36" s="38">
        <v>3</v>
      </c>
      <c r="I36" s="51">
        <v>1</v>
      </c>
      <c r="J36" s="38">
        <v>1</v>
      </c>
      <c r="K36" s="51">
        <v>1</v>
      </c>
      <c r="L36" s="38">
        <v>0</v>
      </c>
      <c r="M36" s="51">
        <v>0</v>
      </c>
      <c r="N36" s="38">
        <v>4</v>
      </c>
      <c r="O36" s="51">
        <v>1</v>
      </c>
      <c r="P36" s="38">
        <v>3</v>
      </c>
      <c r="Q36" s="51">
        <v>1</v>
      </c>
    </row>
    <row r="37" spans="1:17" ht="45" hidden="1">
      <c r="A37" s="15">
        <v>147</v>
      </c>
      <c r="B37" s="16" t="s">
        <v>40</v>
      </c>
      <c r="C37" s="38">
        <v>1</v>
      </c>
      <c r="D37" s="38">
        <v>1</v>
      </c>
      <c r="E37" s="38">
        <v>7.61</v>
      </c>
      <c r="F37" s="38">
        <v>3</v>
      </c>
      <c r="G37" s="51">
        <v>1.5</v>
      </c>
      <c r="H37" s="38">
        <v>3</v>
      </c>
      <c r="I37" s="51">
        <v>1</v>
      </c>
      <c r="J37" s="38">
        <v>1</v>
      </c>
      <c r="K37" s="51">
        <v>1</v>
      </c>
      <c r="L37" s="38">
        <v>0</v>
      </c>
      <c r="M37" s="51">
        <v>0</v>
      </c>
      <c r="N37" s="38">
        <v>0</v>
      </c>
      <c r="O37" s="51">
        <v>0</v>
      </c>
      <c r="P37" s="38">
        <v>7</v>
      </c>
      <c r="Q37" s="51">
        <v>1</v>
      </c>
    </row>
    <row r="38" spans="1:17" hidden="1">
      <c r="A38" s="15">
        <v>150</v>
      </c>
      <c r="B38" s="16" t="s">
        <v>41</v>
      </c>
      <c r="C38" s="38">
        <v>2</v>
      </c>
      <c r="D38" s="38">
        <v>1</v>
      </c>
      <c r="E38" s="38">
        <v>1</v>
      </c>
      <c r="F38" s="38">
        <v>3</v>
      </c>
      <c r="G38" s="51">
        <v>1</v>
      </c>
      <c r="H38" s="38">
        <v>3</v>
      </c>
      <c r="I38" s="51">
        <v>1</v>
      </c>
      <c r="J38" s="38">
        <v>1</v>
      </c>
      <c r="K38" s="51">
        <v>1</v>
      </c>
      <c r="L38" s="38">
        <v>0</v>
      </c>
      <c r="M38" s="51">
        <v>0</v>
      </c>
      <c r="N38" s="38">
        <v>4</v>
      </c>
      <c r="O38" s="51">
        <v>1</v>
      </c>
      <c r="P38" s="38">
        <v>1</v>
      </c>
      <c r="Q38" s="51">
        <v>1</v>
      </c>
    </row>
    <row r="39" spans="1:17" ht="30" hidden="1">
      <c r="A39" s="15">
        <v>152</v>
      </c>
      <c r="B39" s="16" t="s">
        <v>42</v>
      </c>
      <c r="C39" s="38">
        <v>3</v>
      </c>
      <c r="D39" s="38">
        <v>1</v>
      </c>
      <c r="E39" s="38">
        <v>1</v>
      </c>
      <c r="F39" s="38">
        <v>3</v>
      </c>
      <c r="G39" s="51">
        <v>1</v>
      </c>
      <c r="H39" s="38">
        <v>3</v>
      </c>
      <c r="I39" s="51">
        <v>1</v>
      </c>
      <c r="J39" s="38">
        <v>1</v>
      </c>
      <c r="K39" s="51">
        <v>1</v>
      </c>
      <c r="L39" s="38">
        <v>0</v>
      </c>
      <c r="M39" s="51">
        <v>0</v>
      </c>
      <c r="N39" s="38">
        <v>4</v>
      </c>
      <c r="O39" s="51">
        <v>1</v>
      </c>
      <c r="P39" s="38">
        <v>1</v>
      </c>
      <c r="Q39" s="51">
        <v>1</v>
      </c>
    </row>
    <row r="40" spans="1:17">
      <c r="A40" s="85">
        <v>160</v>
      </c>
      <c r="B40" s="16" t="s">
        <v>43</v>
      </c>
      <c r="C40" s="38">
        <v>0</v>
      </c>
      <c r="D40" s="38"/>
      <c r="E40" s="38"/>
      <c r="F40" s="38">
        <v>0</v>
      </c>
      <c r="G40" s="51">
        <v>0</v>
      </c>
      <c r="H40" s="38">
        <v>1</v>
      </c>
      <c r="I40" s="51">
        <v>1.9</v>
      </c>
      <c r="J40" s="38">
        <v>2</v>
      </c>
      <c r="K40" s="51">
        <v>1</v>
      </c>
      <c r="L40" s="38">
        <v>0</v>
      </c>
      <c r="M40" s="51">
        <v>0</v>
      </c>
      <c r="N40" s="38">
        <v>4</v>
      </c>
      <c r="O40" s="51">
        <v>1</v>
      </c>
      <c r="P40" s="38">
        <v>2</v>
      </c>
      <c r="Q40" s="51">
        <v>1.2</v>
      </c>
    </row>
    <row r="41" spans="1:17" ht="30" hidden="1">
      <c r="A41" s="15">
        <v>170</v>
      </c>
      <c r="B41" s="16" t="s">
        <v>44</v>
      </c>
      <c r="C41" s="38">
        <v>1</v>
      </c>
      <c r="D41" s="38">
        <v>1</v>
      </c>
      <c r="E41" s="38">
        <v>1</v>
      </c>
      <c r="F41" s="38">
        <v>3</v>
      </c>
      <c r="G41" s="51">
        <v>1.5</v>
      </c>
      <c r="H41" s="38">
        <v>3</v>
      </c>
      <c r="I41" s="51">
        <v>1</v>
      </c>
      <c r="J41" s="38">
        <v>1</v>
      </c>
      <c r="K41" s="51">
        <v>1</v>
      </c>
      <c r="L41" s="38">
        <v>0</v>
      </c>
      <c r="M41" s="51">
        <v>0</v>
      </c>
      <c r="N41" s="38">
        <v>0</v>
      </c>
      <c r="O41" s="51">
        <v>0</v>
      </c>
      <c r="P41" s="38">
        <v>7</v>
      </c>
      <c r="Q41" s="51">
        <v>1</v>
      </c>
    </row>
    <row r="42" spans="1:17">
      <c r="A42" s="15">
        <v>171</v>
      </c>
      <c r="B42" s="16" t="s">
        <v>45</v>
      </c>
      <c r="C42" s="38">
        <v>2</v>
      </c>
      <c r="D42" s="38">
        <v>1.25</v>
      </c>
      <c r="E42" s="38">
        <v>1.25</v>
      </c>
      <c r="F42" s="38">
        <v>2</v>
      </c>
      <c r="G42" s="51">
        <v>1.6</v>
      </c>
      <c r="H42" s="38">
        <v>1</v>
      </c>
      <c r="I42" s="51">
        <v>1.6</v>
      </c>
      <c r="J42" s="38">
        <v>1</v>
      </c>
      <c r="K42" s="51">
        <v>1.4</v>
      </c>
      <c r="L42" s="38">
        <v>0</v>
      </c>
      <c r="M42" s="51">
        <v>0</v>
      </c>
      <c r="N42" s="38">
        <v>4</v>
      </c>
      <c r="O42" s="51">
        <v>1</v>
      </c>
      <c r="P42" s="38">
        <v>7</v>
      </c>
      <c r="Q42" s="51">
        <v>1</v>
      </c>
    </row>
    <row r="43" spans="1:17" hidden="1">
      <c r="A43" s="15">
        <v>180</v>
      </c>
      <c r="B43" s="16" t="s">
        <v>46</v>
      </c>
      <c r="C43" s="38">
        <v>1</v>
      </c>
      <c r="D43" s="38">
        <v>1</v>
      </c>
      <c r="E43" s="38">
        <v>1</v>
      </c>
      <c r="F43" s="38">
        <v>1</v>
      </c>
      <c r="G43" s="51">
        <v>1</v>
      </c>
      <c r="H43" s="38">
        <v>2</v>
      </c>
      <c r="I43" s="51">
        <v>1</v>
      </c>
      <c r="J43" s="38">
        <v>1</v>
      </c>
      <c r="K43" s="51">
        <v>1</v>
      </c>
      <c r="L43" s="38">
        <v>2</v>
      </c>
      <c r="M43" s="51">
        <v>1</v>
      </c>
      <c r="N43" s="38">
        <v>4</v>
      </c>
      <c r="O43" s="51">
        <v>1</v>
      </c>
      <c r="P43" s="38">
        <v>5</v>
      </c>
      <c r="Q43" s="51">
        <v>1</v>
      </c>
    </row>
    <row r="44" spans="1:17" hidden="1">
      <c r="A44" s="15">
        <v>182</v>
      </c>
      <c r="B44" s="16" t="s">
        <v>47</v>
      </c>
      <c r="C44" s="38">
        <v>2</v>
      </c>
      <c r="D44" s="38">
        <v>1</v>
      </c>
      <c r="E44" s="38">
        <v>1</v>
      </c>
      <c r="F44" s="38">
        <v>1</v>
      </c>
      <c r="G44" s="51">
        <v>1</v>
      </c>
      <c r="H44" s="38">
        <v>2</v>
      </c>
      <c r="I44" s="51">
        <v>1</v>
      </c>
      <c r="J44" s="38">
        <v>1</v>
      </c>
      <c r="K44" s="51">
        <v>1</v>
      </c>
      <c r="L44" s="38">
        <v>0</v>
      </c>
      <c r="M44" s="51">
        <v>0</v>
      </c>
      <c r="N44" s="38">
        <v>0</v>
      </c>
      <c r="O44" s="51">
        <v>0</v>
      </c>
      <c r="P44" s="38">
        <v>5</v>
      </c>
      <c r="Q44" s="51">
        <v>0.8</v>
      </c>
    </row>
    <row r="45" spans="1:17" hidden="1">
      <c r="A45" s="15">
        <v>186</v>
      </c>
      <c r="B45" s="16" t="s">
        <v>48</v>
      </c>
      <c r="C45" s="38">
        <v>1</v>
      </c>
      <c r="D45" s="38">
        <v>1</v>
      </c>
      <c r="E45" s="38">
        <v>1</v>
      </c>
      <c r="F45" s="38">
        <v>1</v>
      </c>
      <c r="G45" s="51">
        <v>1</v>
      </c>
      <c r="H45" s="38">
        <v>2</v>
      </c>
      <c r="I45" s="51">
        <v>1</v>
      </c>
      <c r="J45" s="38">
        <v>1</v>
      </c>
      <c r="K45" s="51">
        <v>1</v>
      </c>
      <c r="L45" s="38">
        <v>0</v>
      </c>
      <c r="M45" s="51">
        <v>0</v>
      </c>
      <c r="N45" s="38">
        <v>4</v>
      </c>
      <c r="O45" s="51">
        <v>1</v>
      </c>
      <c r="P45" s="38">
        <v>5</v>
      </c>
      <c r="Q45" s="51">
        <v>1</v>
      </c>
    </row>
    <row r="46" spans="1:17" hidden="1">
      <c r="A46" s="15">
        <v>187</v>
      </c>
      <c r="B46" s="16" t="s">
        <v>49</v>
      </c>
      <c r="C46" s="38">
        <v>1</v>
      </c>
      <c r="D46" s="38">
        <v>1</v>
      </c>
      <c r="E46" s="38">
        <v>1</v>
      </c>
      <c r="F46" s="38">
        <v>1</v>
      </c>
      <c r="G46" s="51">
        <v>1</v>
      </c>
      <c r="H46" s="38">
        <v>2</v>
      </c>
      <c r="I46" s="51">
        <v>1</v>
      </c>
      <c r="J46" s="38">
        <v>1</v>
      </c>
      <c r="K46" s="51">
        <v>1</v>
      </c>
      <c r="L46" s="38">
        <v>0</v>
      </c>
      <c r="M46" s="51">
        <v>0</v>
      </c>
      <c r="N46" s="38">
        <v>4</v>
      </c>
      <c r="O46" s="51">
        <v>1</v>
      </c>
      <c r="P46" s="38">
        <v>5</v>
      </c>
      <c r="Q46" s="51">
        <v>1.2</v>
      </c>
    </row>
    <row r="47" spans="1:17" ht="30" hidden="1">
      <c r="A47" s="85">
        <v>188</v>
      </c>
      <c r="B47" s="16" t="s">
        <v>50</v>
      </c>
      <c r="C47" s="38">
        <v>0</v>
      </c>
      <c r="D47" s="38"/>
      <c r="E47" s="38"/>
      <c r="F47" s="38">
        <v>0</v>
      </c>
      <c r="G47" s="51">
        <v>0</v>
      </c>
      <c r="H47" s="38">
        <v>2</v>
      </c>
      <c r="I47" s="51">
        <v>1</v>
      </c>
      <c r="J47" s="38">
        <v>2</v>
      </c>
      <c r="K47" s="51">
        <v>1</v>
      </c>
      <c r="L47" s="38">
        <v>0</v>
      </c>
      <c r="M47" s="51">
        <v>0</v>
      </c>
      <c r="N47" s="38">
        <v>4</v>
      </c>
      <c r="O47" s="51">
        <v>1</v>
      </c>
      <c r="P47" s="38">
        <v>2</v>
      </c>
      <c r="Q47" s="51">
        <v>0.8</v>
      </c>
    </row>
    <row r="48" spans="1:17" hidden="1">
      <c r="A48" s="15">
        <v>190</v>
      </c>
      <c r="B48" s="16" t="s">
        <v>51</v>
      </c>
      <c r="C48" s="38">
        <v>3</v>
      </c>
      <c r="D48" s="38">
        <v>1</v>
      </c>
      <c r="E48" s="38">
        <v>1</v>
      </c>
      <c r="F48" s="38">
        <v>3</v>
      </c>
      <c r="G48" s="51">
        <v>1</v>
      </c>
      <c r="H48" s="38">
        <v>3</v>
      </c>
      <c r="I48" s="51">
        <v>1</v>
      </c>
      <c r="J48" s="38">
        <v>1</v>
      </c>
      <c r="K48" s="51">
        <v>1</v>
      </c>
      <c r="L48" s="38">
        <v>0</v>
      </c>
      <c r="M48" s="51">
        <v>0</v>
      </c>
      <c r="N48" s="38">
        <v>0</v>
      </c>
      <c r="O48" s="51">
        <v>0</v>
      </c>
      <c r="P48" s="38">
        <v>3</v>
      </c>
      <c r="Q48" s="51">
        <v>1</v>
      </c>
    </row>
    <row r="49" spans="1:17" hidden="1">
      <c r="A49" s="85">
        <v>200</v>
      </c>
      <c r="B49" s="16" t="s">
        <v>52</v>
      </c>
      <c r="C49" s="38">
        <v>0</v>
      </c>
      <c r="D49" s="38"/>
      <c r="E49" s="38"/>
      <c r="F49" s="38">
        <v>0</v>
      </c>
      <c r="G49" s="51">
        <v>0</v>
      </c>
      <c r="H49" s="38">
        <v>2</v>
      </c>
      <c r="I49" s="51">
        <v>1</v>
      </c>
      <c r="J49" s="38">
        <v>2</v>
      </c>
      <c r="K49" s="51">
        <v>1</v>
      </c>
      <c r="L49" s="38">
        <v>0</v>
      </c>
      <c r="M49" s="51">
        <v>0</v>
      </c>
      <c r="N49" s="38">
        <v>0</v>
      </c>
      <c r="O49" s="51">
        <v>0</v>
      </c>
      <c r="P49" s="38">
        <v>2</v>
      </c>
      <c r="Q49" s="51">
        <v>1</v>
      </c>
    </row>
    <row r="50" spans="1:17" ht="30" hidden="1">
      <c r="A50" s="85">
        <v>201</v>
      </c>
      <c r="B50" s="16" t="s">
        <v>53</v>
      </c>
      <c r="C50" s="38">
        <v>0</v>
      </c>
      <c r="D50" s="38"/>
      <c r="E50" s="38"/>
      <c r="F50" s="38">
        <v>0</v>
      </c>
      <c r="G50" s="51">
        <v>0</v>
      </c>
      <c r="H50" s="38">
        <v>0</v>
      </c>
      <c r="I50" s="51">
        <v>0</v>
      </c>
      <c r="J50" s="38">
        <v>2</v>
      </c>
      <c r="K50" s="51">
        <v>1</v>
      </c>
      <c r="L50" s="38">
        <v>0</v>
      </c>
      <c r="M50" s="51">
        <v>0</v>
      </c>
      <c r="N50" s="38">
        <v>1</v>
      </c>
      <c r="O50" s="51">
        <v>1</v>
      </c>
      <c r="P50" s="38">
        <v>2</v>
      </c>
      <c r="Q50" s="51">
        <v>0.5</v>
      </c>
    </row>
    <row r="51" spans="1:17">
      <c r="A51" s="85">
        <v>204</v>
      </c>
      <c r="B51" s="16" t="s">
        <v>54</v>
      </c>
      <c r="C51" s="38">
        <v>0</v>
      </c>
      <c r="D51" s="38"/>
      <c r="E51" s="38"/>
      <c r="F51" s="38">
        <v>0</v>
      </c>
      <c r="G51" s="51">
        <v>0</v>
      </c>
      <c r="H51" s="38">
        <v>1</v>
      </c>
      <c r="I51" s="51">
        <v>1</v>
      </c>
      <c r="J51" s="38">
        <v>2</v>
      </c>
      <c r="K51" s="51">
        <v>1</v>
      </c>
      <c r="L51" s="38">
        <v>0</v>
      </c>
      <c r="M51" s="51">
        <v>0</v>
      </c>
      <c r="N51" s="38">
        <v>0</v>
      </c>
      <c r="O51" s="51">
        <v>0</v>
      </c>
      <c r="P51" s="38">
        <v>2</v>
      </c>
      <c r="Q51" s="51">
        <v>0.8</v>
      </c>
    </row>
    <row r="52" spans="1:17" hidden="1">
      <c r="A52" s="85">
        <v>205</v>
      </c>
      <c r="B52" s="16" t="s">
        <v>55</v>
      </c>
      <c r="C52" s="38">
        <v>0</v>
      </c>
      <c r="D52" s="38"/>
      <c r="E52" s="38"/>
      <c r="F52" s="38">
        <v>0</v>
      </c>
      <c r="G52" s="51">
        <v>0</v>
      </c>
      <c r="H52" s="38">
        <v>0</v>
      </c>
      <c r="I52" s="51">
        <v>0</v>
      </c>
      <c r="J52" s="38">
        <v>2</v>
      </c>
      <c r="K52" s="51">
        <v>1</v>
      </c>
      <c r="L52" s="38">
        <v>0</v>
      </c>
      <c r="M52" s="51">
        <v>0</v>
      </c>
      <c r="N52" s="38">
        <v>1</v>
      </c>
      <c r="O52" s="51">
        <v>1</v>
      </c>
      <c r="P52" s="38">
        <v>2</v>
      </c>
      <c r="Q52" s="51">
        <v>0.5</v>
      </c>
    </row>
    <row r="53" spans="1:17" hidden="1">
      <c r="A53" s="85">
        <v>211</v>
      </c>
      <c r="B53" s="16" t="s">
        <v>56</v>
      </c>
      <c r="C53" s="38">
        <v>0</v>
      </c>
      <c r="D53" s="38"/>
      <c r="E53" s="38"/>
      <c r="F53" s="38">
        <v>0</v>
      </c>
      <c r="G53" s="51">
        <v>0</v>
      </c>
      <c r="H53" s="38">
        <v>0</v>
      </c>
      <c r="I53" s="51">
        <v>0</v>
      </c>
      <c r="J53" s="38">
        <v>2</v>
      </c>
      <c r="K53" s="51">
        <v>1</v>
      </c>
      <c r="L53" s="38">
        <v>0</v>
      </c>
      <c r="M53" s="51">
        <v>0</v>
      </c>
      <c r="N53" s="38">
        <v>2</v>
      </c>
      <c r="O53" s="51">
        <v>1</v>
      </c>
      <c r="P53" s="38">
        <v>2</v>
      </c>
      <c r="Q53" s="51">
        <v>0.5</v>
      </c>
    </row>
    <row r="54" spans="1:17">
      <c r="A54" s="85">
        <v>212</v>
      </c>
      <c r="B54" s="16" t="s">
        <v>57</v>
      </c>
      <c r="C54" s="38">
        <v>0</v>
      </c>
      <c r="D54" s="38"/>
      <c r="E54" s="38"/>
      <c r="F54" s="38">
        <v>0</v>
      </c>
      <c r="G54" s="51">
        <v>0</v>
      </c>
      <c r="H54" s="38">
        <v>1</v>
      </c>
      <c r="I54" s="51">
        <v>1.1000000000000001</v>
      </c>
      <c r="J54" s="38">
        <v>2</v>
      </c>
      <c r="K54" s="51">
        <v>1</v>
      </c>
      <c r="L54" s="38">
        <v>0</v>
      </c>
      <c r="M54" s="51">
        <v>0</v>
      </c>
      <c r="N54" s="38">
        <v>0</v>
      </c>
      <c r="O54" s="51">
        <v>0</v>
      </c>
      <c r="P54" s="38">
        <v>2</v>
      </c>
      <c r="Q54" s="51">
        <v>0.8</v>
      </c>
    </row>
    <row r="55" spans="1:17" hidden="1">
      <c r="A55" s="85">
        <v>214</v>
      </c>
      <c r="B55" s="16" t="s">
        <v>58</v>
      </c>
      <c r="C55" s="38">
        <v>0</v>
      </c>
      <c r="D55" s="38"/>
      <c r="E55" s="38"/>
      <c r="F55" s="38">
        <v>0</v>
      </c>
      <c r="G55" s="51">
        <v>0</v>
      </c>
      <c r="H55" s="38">
        <v>0</v>
      </c>
      <c r="I55" s="51">
        <v>0</v>
      </c>
      <c r="J55" s="38">
        <v>2</v>
      </c>
      <c r="K55" s="51">
        <v>1</v>
      </c>
      <c r="L55" s="38">
        <v>0</v>
      </c>
      <c r="M55" s="51">
        <v>0</v>
      </c>
      <c r="N55" s="38">
        <v>1</v>
      </c>
      <c r="O55" s="51">
        <v>1</v>
      </c>
      <c r="P55" s="38">
        <v>2</v>
      </c>
      <c r="Q55" s="51">
        <v>0.5</v>
      </c>
    </row>
    <row r="56" spans="1:17">
      <c r="A56" s="85">
        <v>216</v>
      </c>
      <c r="B56" s="16" t="s">
        <v>59</v>
      </c>
      <c r="C56" s="38">
        <v>0</v>
      </c>
      <c r="D56" s="38"/>
      <c r="E56" s="38"/>
      <c r="F56" s="38">
        <v>0</v>
      </c>
      <c r="G56" s="51">
        <v>0</v>
      </c>
      <c r="H56" s="38">
        <v>1</v>
      </c>
      <c r="I56" s="51">
        <v>1</v>
      </c>
      <c r="J56" s="38">
        <v>2</v>
      </c>
      <c r="K56" s="51">
        <v>1</v>
      </c>
      <c r="L56" s="38">
        <v>0</v>
      </c>
      <c r="M56" s="51">
        <v>0</v>
      </c>
      <c r="N56" s="38">
        <v>0</v>
      </c>
      <c r="O56" s="51">
        <v>0</v>
      </c>
      <c r="P56" s="38">
        <v>2</v>
      </c>
      <c r="Q56" s="100">
        <v>1</v>
      </c>
    </row>
    <row r="57" spans="1:17">
      <c r="A57" s="85">
        <v>217</v>
      </c>
      <c r="B57" s="16" t="s">
        <v>60</v>
      </c>
      <c r="C57" s="38">
        <v>0</v>
      </c>
      <c r="D57" s="38"/>
      <c r="E57" s="38"/>
      <c r="F57" s="38">
        <v>0</v>
      </c>
      <c r="G57" s="51">
        <v>0</v>
      </c>
      <c r="H57" s="38">
        <v>1</v>
      </c>
      <c r="I57" s="51">
        <v>1</v>
      </c>
      <c r="J57" s="38">
        <v>2</v>
      </c>
      <c r="K57" s="51">
        <v>1</v>
      </c>
      <c r="L57" s="38">
        <v>1</v>
      </c>
      <c r="M57" s="51">
        <v>1</v>
      </c>
      <c r="N57" s="38">
        <v>0</v>
      </c>
      <c r="O57" s="51">
        <v>0</v>
      </c>
      <c r="P57" s="38">
        <v>2</v>
      </c>
      <c r="Q57" s="51">
        <v>0.5</v>
      </c>
    </row>
    <row r="58" spans="1:17">
      <c r="A58" s="85">
        <v>219</v>
      </c>
      <c r="B58" s="16" t="s">
        <v>61</v>
      </c>
      <c r="C58" s="38">
        <v>0</v>
      </c>
      <c r="D58" s="38"/>
      <c r="E58" s="38"/>
      <c r="F58" s="38">
        <v>0</v>
      </c>
      <c r="G58" s="51">
        <v>0</v>
      </c>
      <c r="H58" s="38">
        <v>1</v>
      </c>
      <c r="I58" s="51">
        <v>1</v>
      </c>
      <c r="J58" s="38">
        <v>2</v>
      </c>
      <c r="K58" s="51">
        <v>1</v>
      </c>
      <c r="L58" s="38">
        <v>0</v>
      </c>
      <c r="M58" s="51">
        <v>0</v>
      </c>
      <c r="N58" s="38">
        <v>0</v>
      </c>
      <c r="O58" s="51">
        <v>0</v>
      </c>
      <c r="P58" s="38">
        <v>2</v>
      </c>
      <c r="Q58" s="51">
        <v>0.8</v>
      </c>
    </row>
    <row r="59" spans="1:17" hidden="1">
      <c r="A59" s="85">
        <v>223</v>
      </c>
      <c r="B59" s="16" t="s">
        <v>62</v>
      </c>
      <c r="C59" s="38">
        <v>0</v>
      </c>
      <c r="D59" s="38"/>
      <c r="E59" s="38"/>
      <c r="F59" s="38">
        <v>0</v>
      </c>
      <c r="G59" s="51">
        <v>0</v>
      </c>
      <c r="H59" s="38">
        <v>0</v>
      </c>
      <c r="I59" s="51">
        <v>0</v>
      </c>
      <c r="J59" s="38">
        <v>2</v>
      </c>
      <c r="K59" s="51">
        <v>1</v>
      </c>
      <c r="L59" s="38">
        <v>0</v>
      </c>
      <c r="M59" s="51">
        <v>0</v>
      </c>
      <c r="N59" s="38">
        <v>2</v>
      </c>
      <c r="O59" s="51">
        <v>1</v>
      </c>
      <c r="P59" s="38">
        <v>2</v>
      </c>
      <c r="Q59" s="51">
        <v>0.5</v>
      </c>
    </row>
    <row r="60" spans="1:17">
      <c r="A60" s="85">
        <v>225</v>
      </c>
      <c r="B60" s="16" t="s">
        <v>63</v>
      </c>
      <c r="C60" s="38">
        <v>0</v>
      </c>
      <c r="D60" s="38"/>
      <c r="E60" s="38"/>
      <c r="F60" s="38">
        <v>0</v>
      </c>
      <c r="G60" s="51">
        <v>0</v>
      </c>
      <c r="H60" s="38">
        <v>1</v>
      </c>
      <c r="I60" s="51">
        <v>1.2</v>
      </c>
      <c r="J60" s="38">
        <v>2</v>
      </c>
      <c r="K60" s="51">
        <v>1.2</v>
      </c>
      <c r="L60" s="38">
        <v>0</v>
      </c>
      <c r="M60" s="51">
        <v>0</v>
      </c>
      <c r="N60" s="38">
        <v>4</v>
      </c>
      <c r="O60" s="51">
        <v>1</v>
      </c>
      <c r="P60" s="38">
        <v>2</v>
      </c>
      <c r="Q60" s="51">
        <v>1</v>
      </c>
    </row>
    <row r="61" spans="1:17" hidden="1">
      <c r="A61" s="85">
        <v>227</v>
      </c>
      <c r="B61" s="16" t="s">
        <v>64</v>
      </c>
      <c r="C61" s="38">
        <v>0</v>
      </c>
      <c r="D61" s="38"/>
      <c r="E61" s="38"/>
      <c r="F61" s="38">
        <v>0</v>
      </c>
      <c r="G61" s="51">
        <v>0</v>
      </c>
      <c r="H61" s="38">
        <v>0</v>
      </c>
      <c r="I61" s="51">
        <v>0</v>
      </c>
      <c r="J61" s="38">
        <v>2</v>
      </c>
      <c r="K61" s="51">
        <v>1</v>
      </c>
      <c r="L61" s="38">
        <v>0</v>
      </c>
      <c r="M61" s="51">
        <v>0</v>
      </c>
      <c r="N61" s="38">
        <v>1</v>
      </c>
      <c r="O61" s="51">
        <v>1.3</v>
      </c>
      <c r="P61" s="38">
        <v>2</v>
      </c>
      <c r="Q61" s="51">
        <v>0.5</v>
      </c>
    </row>
    <row r="62" spans="1:17">
      <c r="A62" s="85">
        <v>230</v>
      </c>
      <c r="B62" s="16" t="s">
        <v>65</v>
      </c>
      <c r="C62" s="38">
        <v>0</v>
      </c>
      <c r="D62" s="38"/>
      <c r="E62" s="38"/>
      <c r="F62" s="38">
        <v>0</v>
      </c>
      <c r="G62" s="51">
        <v>0</v>
      </c>
      <c r="H62" s="38">
        <v>1</v>
      </c>
      <c r="I62" s="51">
        <v>1.3</v>
      </c>
      <c r="J62" s="38">
        <v>2</v>
      </c>
      <c r="K62" s="51">
        <v>1.2</v>
      </c>
      <c r="L62" s="38">
        <v>1</v>
      </c>
      <c r="M62" s="51">
        <v>1</v>
      </c>
      <c r="N62" s="38">
        <v>4</v>
      </c>
      <c r="O62" s="51">
        <v>1</v>
      </c>
      <c r="P62" s="38">
        <v>2</v>
      </c>
      <c r="Q62" s="51">
        <v>0.5</v>
      </c>
    </row>
    <row r="63" spans="1:17" hidden="1">
      <c r="A63" s="85">
        <v>231</v>
      </c>
      <c r="B63" s="16" t="s">
        <v>66</v>
      </c>
      <c r="C63" s="38">
        <v>0</v>
      </c>
      <c r="D63" s="38"/>
      <c r="E63" s="38"/>
      <c r="F63" s="38">
        <v>0</v>
      </c>
      <c r="G63" s="51">
        <v>0</v>
      </c>
      <c r="H63" s="38">
        <v>0</v>
      </c>
      <c r="I63" s="51">
        <v>0</v>
      </c>
      <c r="J63" s="38">
        <v>2</v>
      </c>
      <c r="K63" s="51">
        <v>1</v>
      </c>
      <c r="L63" s="38">
        <v>0</v>
      </c>
      <c r="M63" s="51">
        <v>0</v>
      </c>
      <c r="N63" s="38">
        <v>1</v>
      </c>
      <c r="O63" s="51">
        <v>1</v>
      </c>
      <c r="P63" s="38">
        <v>2</v>
      </c>
      <c r="Q63" s="51">
        <v>0.5</v>
      </c>
    </row>
    <row r="64" spans="1:17">
      <c r="A64" s="85">
        <v>233</v>
      </c>
      <c r="B64" s="16" t="s">
        <v>67</v>
      </c>
      <c r="C64" s="38">
        <v>0</v>
      </c>
      <c r="D64" s="38"/>
      <c r="E64" s="38"/>
      <c r="F64" s="38">
        <v>0</v>
      </c>
      <c r="G64" s="51">
        <v>0</v>
      </c>
      <c r="H64" s="38">
        <v>1</v>
      </c>
      <c r="I64" s="51">
        <v>1.1000000000000001</v>
      </c>
      <c r="J64" s="38">
        <v>2</v>
      </c>
      <c r="K64" s="51">
        <v>1</v>
      </c>
      <c r="L64" s="38">
        <v>1</v>
      </c>
      <c r="M64" s="51">
        <v>1</v>
      </c>
      <c r="N64" s="38">
        <v>4</v>
      </c>
      <c r="O64" s="51">
        <v>1</v>
      </c>
      <c r="P64" s="38">
        <v>2</v>
      </c>
      <c r="Q64" s="51">
        <v>1</v>
      </c>
    </row>
    <row r="65" spans="1:17">
      <c r="A65" s="85">
        <v>234</v>
      </c>
      <c r="B65" s="16" t="s">
        <v>68</v>
      </c>
      <c r="C65" s="38">
        <v>0</v>
      </c>
      <c r="D65" s="38"/>
      <c r="E65" s="38"/>
      <c r="F65" s="38">
        <v>0</v>
      </c>
      <c r="G65" s="51">
        <v>0</v>
      </c>
      <c r="H65" s="38">
        <v>1</v>
      </c>
      <c r="I65" s="51">
        <v>1.3</v>
      </c>
      <c r="J65" s="38">
        <v>2</v>
      </c>
      <c r="K65" s="51">
        <v>1</v>
      </c>
      <c r="L65" s="38">
        <v>1</v>
      </c>
      <c r="M65" s="51">
        <v>1</v>
      </c>
      <c r="N65" s="38">
        <v>4</v>
      </c>
      <c r="O65" s="51">
        <v>1</v>
      </c>
      <c r="P65" s="38">
        <v>2</v>
      </c>
      <c r="Q65" s="51">
        <v>0.8</v>
      </c>
    </row>
    <row r="66" spans="1:17">
      <c r="A66" s="85">
        <v>235</v>
      </c>
      <c r="B66" s="16" t="s">
        <v>69</v>
      </c>
      <c r="C66" s="38">
        <v>0</v>
      </c>
      <c r="D66" s="38"/>
      <c r="E66" s="38"/>
      <c r="F66" s="38">
        <v>0</v>
      </c>
      <c r="G66" s="51">
        <v>0</v>
      </c>
      <c r="H66" s="38">
        <v>1</v>
      </c>
      <c r="I66" s="51">
        <v>1</v>
      </c>
      <c r="J66" s="38">
        <v>2</v>
      </c>
      <c r="K66" s="51">
        <v>1</v>
      </c>
      <c r="L66" s="38">
        <v>0</v>
      </c>
      <c r="M66" s="51">
        <v>0</v>
      </c>
      <c r="N66" s="38">
        <v>4</v>
      </c>
      <c r="O66" s="51">
        <v>1</v>
      </c>
      <c r="P66" s="38">
        <v>2</v>
      </c>
      <c r="Q66" s="51">
        <v>0.8</v>
      </c>
    </row>
    <row r="67" spans="1:17">
      <c r="A67" s="85">
        <v>237</v>
      </c>
      <c r="B67" s="16" t="s">
        <v>70</v>
      </c>
      <c r="C67" s="38">
        <v>0</v>
      </c>
      <c r="D67" s="38"/>
      <c r="E67" s="38"/>
      <c r="F67" s="38">
        <v>0</v>
      </c>
      <c r="G67" s="51">
        <v>0</v>
      </c>
      <c r="H67" s="38">
        <v>1</v>
      </c>
      <c r="I67" s="51">
        <v>1</v>
      </c>
      <c r="J67" s="38">
        <v>2</v>
      </c>
      <c r="K67" s="51">
        <v>1</v>
      </c>
      <c r="L67" s="38">
        <v>0</v>
      </c>
      <c r="M67" s="51">
        <v>0</v>
      </c>
      <c r="N67" s="38">
        <v>0</v>
      </c>
      <c r="O67" s="51">
        <v>0</v>
      </c>
      <c r="P67" s="38">
        <v>2</v>
      </c>
      <c r="Q67" s="51">
        <v>0.8</v>
      </c>
    </row>
    <row r="68" spans="1:17" ht="30" hidden="1">
      <c r="A68" s="85">
        <v>238</v>
      </c>
      <c r="B68" s="16" t="s">
        <v>71</v>
      </c>
      <c r="C68" s="38">
        <v>0</v>
      </c>
      <c r="D68" s="38"/>
      <c r="E68" s="38"/>
      <c r="F68" s="38">
        <v>0</v>
      </c>
      <c r="G68" s="51">
        <v>0</v>
      </c>
      <c r="H68" s="38">
        <v>0</v>
      </c>
      <c r="I68" s="51">
        <v>0</v>
      </c>
      <c r="J68" s="38">
        <v>2</v>
      </c>
      <c r="K68" s="51">
        <v>1</v>
      </c>
      <c r="L68" s="38">
        <v>0</v>
      </c>
      <c r="M68" s="51">
        <v>0</v>
      </c>
      <c r="N68" s="38">
        <v>1</v>
      </c>
      <c r="O68" s="51">
        <v>1</v>
      </c>
      <c r="P68" s="38">
        <v>2</v>
      </c>
      <c r="Q68" s="51">
        <v>0.5</v>
      </c>
    </row>
    <row r="69" spans="1:17">
      <c r="A69" s="85">
        <v>239</v>
      </c>
      <c r="B69" s="16" t="s">
        <v>72</v>
      </c>
      <c r="C69" s="38">
        <v>0</v>
      </c>
      <c r="D69" s="38"/>
      <c r="E69" s="38"/>
      <c r="F69" s="38">
        <v>0</v>
      </c>
      <c r="G69" s="51">
        <v>0</v>
      </c>
      <c r="H69" s="38">
        <v>1</v>
      </c>
      <c r="I69" s="51">
        <v>1</v>
      </c>
      <c r="J69" s="38">
        <v>2</v>
      </c>
      <c r="K69" s="51">
        <v>1</v>
      </c>
      <c r="L69" s="38">
        <v>1</v>
      </c>
      <c r="M69" s="51">
        <v>1</v>
      </c>
      <c r="N69" s="38">
        <v>4</v>
      </c>
      <c r="O69" s="51">
        <v>1</v>
      </c>
      <c r="P69" s="38">
        <v>2</v>
      </c>
      <c r="Q69" s="51">
        <v>0.5</v>
      </c>
    </row>
    <row r="70" spans="1:17" hidden="1">
      <c r="A70" s="85">
        <v>240</v>
      </c>
      <c r="B70" s="16" t="s">
        <v>73</v>
      </c>
      <c r="C70" s="38">
        <v>0</v>
      </c>
      <c r="D70" s="38"/>
      <c r="E70" s="38"/>
      <c r="F70" s="38">
        <v>0</v>
      </c>
      <c r="G70" s="51">
        <v>0</v>
      </c>
      <c r="H70" s="38">
        <v>0</v>
      </c>
      <c r="I70" s="51">
        <v>0</v>
      </c>
      <c r="J70" s="38">
        <v>2</v>
      </c>
      <c r="K70" s="51">
        <v>1</v>
      </c>
      <c r="L70" s="38">
        <v>0</v>
      </c>
      <c r="M70" s="51">
        <v>0</v>
      </c>
      <c r="N70" s="38">
        <v>1</v>
      </c>
      <c r="O70" s="51">
        <v>1.5</v>
      </c>
      <c r="P70" s="38">
        <v>2</v>
      </c>
      <c r="Q70" s="51">
        <v>1</v>
      </c>
    </row>
    <row r="71" spans="1:17">
      <c r="A71" s="85">
        <v>241</v>
      </c>
      <c r="B71" s="16" t="s">
        <v>74</v>
      </c>
      <c r="C71" s="38">
        <v>0</v>
      </c>
      <c r="D71" s="38"/>
      <c r="E71" s="38"/>
      <c r="F71" s="38">
        <v>0</v>
      </c>
      <c r="G71" s="51">
        <v>0</v>
      </c>
      <c r="H71" s="38">
        <v>1</v>
      </c>
      <c r="I71" s="51">
        <v>1.2</v>
      </c>
      <c r="J71" s="38">
        <v>2</v>
      </c>
      <c r="K71" s="51">
        <v>1</v>
      </c>
      <c r="L71" s="38">
        <v>1</v>
      </c>
      <c r="M71" s="51">
        <v>1</v>
      </c>
      <c r="N71" s="38">
        <v>4</v>
      </c>
      <c r="O71" s="51">
        <v>1</v>
      </c>
      <c r="P71" s="38">
        <v>2</v>
      </c>
      <c r="Q71" s="51">
        <v>1</v>
      </c>
    </row>
    <row r="72" spans="1:17">
      <c r="A72" s="85">
        <v>260</v>
      </c>
      <c r="B72" s="16" t="s">
        <v>75</v>
      </c>
      <c r="C72" s="38">
        <v>0</v>
      </c>
      <c r="D72" s="38"/>
      <c r="E72" s="38"/>
      <c r="F72" s="38">
        <v>0</v>
      </c>
      <c r="G72" s="51">
        <v>0</v>
      </c>
      <c r="H72" s="38">
        <v>1</v>
      </c>
      <c r="I72" s="51">
        <v>1</v>
      </c>
      <c r="J72" s="38">
        <v>2</v>
      </c>
      <c r="K72" s="51">
        <v>1</v>
      </c>
      <c r="L72" s="38">
        <v>1</v>
      </c>
      <c r="M72" s="51">
        <v>1</v>
      </c>
      <c r="N72" s="38">
        <v>0</v>
      </c>
      <c r="O72" s="51">
        <v>0</v>
      </c>
      <c r="P72" s="38">
        <v>2</v>
      </c>
      <c r="Q72" s="51">
        <v>0.5</v>
      </c>
    </row>
    <row r="73" spans="1:17" hidden="1">
      <c r="A73" s="85">
        <v>261</v>
      </c>
      <c r="B73" s="16" t="s">
        <v>76</v>
      </c>
      <c r="C73" s="38">
        <v>0</v>
      </c>
      <c r="D73" s="38"/>
      <c r="E73" s="38"/>
      <c r="F73" s="38">
        <v>0</v>
      </c>
      <c r="G73" s="51">
        <v>0</v>
      </c>
      <c r="H73" s="38">
        <v>3</v>
      </c>
      <c r="I73" s="51">
        <v>1</v>
      </c>
      <c r="J73" s="38">
        <v>0</v>
      </c>
      <c r="K73" s="51">
        <v>0</v>
      </c>
      <c r="L73" s="38">
        <v>0</v>
      </c>
      <c r="M73" s="51">
        <v>0</v>
      </c>
      <c r="N73" s="38">
        <v>4</v>
      </c>
      <c r="O73" s="51">
        <v>1</v>
      </c>
      <c r="P73" s="38">
        <v>1</v>
      </c>
      <c r="Q73" s="51">
        <v>1</v>
      </c>
    </row>
    <row r="74" spans="1:17">
      <c r="A74" s="85">
        <v>265</v>
      </c>
      <c r="B74" s="16" t="s">
        <v>77</v>
      </c>
      <c r="C74" s="38">
        <v>0</v>
      </c>
      <c r="D74" s="38"/>
      <c r="E74" s="38"/>
      <c r="F74" s="38">
        <v>0</v>
      </c>
      <c r="G74" s="51">
        <v>0</v>
      </c>
      <c r="H74" s="38">
        <v>1</v>
      </c>
      <c r="I74" s="51">
        <v>1.5</v>
      </c>
      <c r="J74" s="38">
        <v>2</v>
      </c>
      <c r="K74" s="51">
        <v>1</v>
      </c>
      <c r="L74" s="38">
        <v>0</v>
      </c>
      <c r="M74" s="51">
        <v>0</v>
      </c>
      <c r="N74" s="38">
        <v>4</v>
      </c>
      <c r="O74" s="51">
        <v>1</v>
      </c>
      <c r="P74" s="38">
        <v>2</v>
      </c>
      <c r="Q74" s="51">
        <v>1</v>
      </c>
    </row>
    <row r="75" spans="1:17">
      <c r="A75" s="85">
        <v>266</v>
      </c>
      <c r="B75" s="16" t="s">
        <v>78</v>
      </c>
      <c r="C75" s="38">
        <v>0</v>
      </c>
      <c r="D75" s="38"/>
      <c r="E75" s="38"/>
      <c r="F75" s="38">
        <v>0</v>
      </c>
      <c r="G75" s="51">
        <v>0</v>
      </c>
      <c r="H75" s="38">
        <v>1</v>
      </c>
      <c r="I75" s="51">
        <v>1</v>
      </c>
      <c r="J75" s="38">
        <v>2</v>
      </c>
      <c r="K75" s="51">
        <v>1</v>
      </c>
      <c r="L75" s="38">
        <v>1</v>
      </c>
      <c r="M75" s="51">
        <v>1</v>
      </c>
      <c r="N75" s="38">
        <v>4</v>
      </c>
      <c r="O75" s="51">
        <v>1</v>
      </c>
      <c r="P75" s="38">
        <v>2</v>
      </c>
      <c r="Q75" s="51">
        <v>0.8</v>
      </c>
    </row>
    <row r="76" spans="1:17">
      <c r="A76" s="85">
        <v>267</v>
      </c>
      <c r="B76" s="16" t="s">
        <v>79</v>
      </c>
      <c r="C76" s="38">
        <v>0</v>
      </c>
      <c r="D76" s="38"/>
      <c r="E76" s="38"/>
      <c r="F76" s="38">
        <v>0</v>
      </c>
      <c r="G76" s="51">
        <v>0</v>
      </c>
      <c r="H76" s="38">
        <v>1</v>
      </c>
      <c r="I76" s="51">
        <v>1</v>
      </c>
      <c r="J76" s="38">
        <v>2</v>
      </c>
      <c r="K76" s="51">
        <v>1</v>
      </c>
      <c r="L76" s="38">
        <v>1</v>
      </c>
      <c r="M76" s="51">
        <v>1</v>
      </c>
      <c r="N76" s="38">
        <v>0</v>
      </c>
      <c r="O76" s="51">
        <v>0</v>
      </c>
      <c r="P76" s="38">
        <v>2</v>
      </c>
      <c r="Q76" s="51">
        <v>1</v>
      </c>
    </row>
    <row r="77" spans="1:17">
      <c r="A77" s="85">
        <v>268</v>
      </c>
      <c r="B77" s="16" t="s">
        <v>80</v>
      </c>
      <c r="C77" s="38">
        <v>0</v>
      </c>
      <c r="D77" s="38"/>
      <c r="E77" s="38"/>
      <c r="F77" s="38">
        <v>0</v>
      </c>
      <c r="G77" s="51">
        <v>0</v>
      </c>
      <c r="H77" s="38">
        <v>1</v>
      </c>
      <c r="I77" s="51">
        <v>1.2</v>
      </c>
      <c r="J77" s="38">
        <v>2</v>
      </c>
      <c r="K77" s="51">
        <v>1</v>
      </c>
      <c r="L77" s="38">
        <v>1</v>
      </c>
      <c r="M77" s="51">
        <v>1</v>
      </c>
      <c r="N77" s="38">
        <v>4</v>
      </c>
      <c r="O77" s="51">
        <v>1</v>
      </c>
      <c r="P77" s="38">
        <v>2</v>
      </c>
      <c r="Q77" s="51">
        <v>0.8</v>
      </c>
    </row>
    <row r="78" spans="1:17">
      <c r="A78" s="85">
        <v>269</v>
      </c>
      <c r="B78" s="16" t="s">
        <v>81</v>
      </c>
      <c r="C78" s="38">
        <v>0</v>
      </c>
      <c r="D78" s="38"/>
      <c r="E78" s="38"/>
      <c r="F78" s="38">
        <v>0</v>
      </c>
      <c r="G78" s="51">
        <v>0</v>
      </c>
      <c r="H78" s="38">
        <v>1</v>
      </c>
      <c r="I78" s="51">
        <v>1</v>
      </c>
      <c r="J78" s="38">
        <v>2</v>
      </c>
      <c r="K78" s="51">
        <v>1</v>
      </c>
      <c r="L78" s="38">
        <v>1</v>
      </c>
      <c r="M78" s="51">
        <v>1</v>
      </c>
      <c r="N78" s="38">
        <v>4</v>
      </c>
      <c r="O78" s="51">
        <v>1</v>
      </c>
      <c r="P78" s="38">
        <v>2</v>
      </c>
      <c r="Q78" s="51">
        <v>0.8</v>
      </c>
    </row>
    <row r="79" spans="1:17" hidden="1">
      <c r="A79" s="85">
        <v>270</v>
      </c>
      <c r="B79" s="16" t="s">
        <v>82</v>
      </c>
      <c r="C79" s="38">
        <v>0</v>
      </c>
      <c r="D79" s="38"/>
      <c r="E79" s="38"/>
      <c r="F79" s="38">
        <v>0</v>
      </c>
      <c r="G79" s="51">
        <v>0</v>
      </c>
      <c r="H79" s="38">
        <v>0</v>
      </c>
      <c r="I79" s="51">
        <v>0</v>
      </c>
      <c r="J79" s="38">
        <v>2</v>
      </c>
      <c r="K79" s="51">
        <v>1</v>
      </c>
      <c r="L79" s="38">
        <v>0</v>
      </c>
      <c r="M79" s="51">
        <v>0</v>
      </c>
      <c r="N79" s="38">
        <v>1</v>
      </c>
      <c r="O79" s="51">
        <v>1</v>
      </c>
      <c r="P79" s="38">
        <v>2</v>
      </c>
      <c r="Q79" s="51">
        <v>0.5</v>
      </c>
    </row>
    <row r="80" spans="1:17" hidden="1">
      <c r="A80" s="85">
        <v>272</v>
      </c>
      <c r="B80" s="16" t="s">
        <v>83</v>
      </c>
      <c r="C80" s="38">
        <v>0</v>
      </c>
      <c r="D80" s="38"/>
      <c r="E80" s="38"/>
      <c r="F80" s="38">
        <v>0</v>
      </c>
      <c r="G80" s="51">
        <v>0</v>
      </c>
      <c r="H80" s="38">
        <v>0</v>
      </c>
      <c r="I80" s="51">
        <v>0</v>
      </c>
      <c r="J80" s="38">
        <v>2</v>
      </c>
      <c r="K80" s="51">
        <v>1</v>
      </c>
      <c r="L80" s="38">
        <v>0</v>
      </c>
      <c r="M80" s="51">
        <v>0</v>
      </c>
      <c r="N80" s="38">
        <v>1</v>
      </c>
      <c r="O80" s="51">
        <v>1</v>
      </c>
      <c r="P80" s="38">
        <v>1</v>
      </c>
      <c r="Q80" s="51">
        <v>1</v>
      </c>
    </row>
    <row r="81" spans="1:17" ht="30" hidden="1">
      <c r="A81" s="85">
        <v>274</v>
      </c>
      <c r="B81" s="16" t="s">
        <v>84</v>
      </c>
      <c r="C81" s="38">
        <v>0</v>
      </c>
      <c r="D81" s="38"/>
      <c r="E81" s="38"/>
      <c r="F81" s="38">
        <v>0</v>
      </c>
      <c r="G81" s="51">
        <v>0</v>
      </c>
      <c r="H81" s="38">
        <v>3</v>
      </c>
      <c r="I81" s="51">
        <v>1</v>
      </c>
      <c r="J81" s="38">
        <v>0</v>
      </c>
      <c r="K81" s="51">
        <v>0</v>
      </c>
      <c r="L81" s="38">
        <v>3</v>
      </c>
      <c r="M81" s="51">
        <v>1</v>
      </c>
      <c r="N81" s="38">
        <v>0</v>
      </c>
      <c r="O81" s="51">
        <v>0</v>
      </c>
      <c r="P81" s="38">
        <v>1</v>
      </c>
      <c r="Q81" s="51">
        <v>1</v>
      </c>
    </row>
    <row r="82" spans="1:17" hidden="1">
      <c r="A82" s="85">
        <v>275</v>
      </c>
      <c r="B82" s="16" t="s">
        <v>85</v>
      </c>
      <c r="C82" s="38">
        <v>0</v>
      </c>
      <c r="D82" s="38"/>
      <c r="E82" s="38"/>
      <c r="F82" s="38">
        <v>0</v>
      </c>
      <c r="G82" s="51">
        <v>0</v>
      </c>
      <c r="H82" s="38">
        <v>0</v>
      </c>
      <c r="I82" s="51">
        <v>0</v>
      </c>
      <c r="J82" s="38">
        <v>0</v>
      </c>
      <c r="K82" s="51">
        <v>0</v>
      </c>
      <c r="L82" s="38">
        <v>0</v>
      </c>
      <c r="M82" s="51">
        <v>0</v>
      </c>
      <c r="N82" s="38">
        <v>1</v>
      </c>
      <c r="O82" s="51">
        <v>1</v>
      </c>
      <c r="P82" s="38">
        <v>1</v>
      </c>
      <c r="Q82" s="51">
        <v>1</v>
      </c>
    </row>
    <row r="83" spans="1:17" ht="45" hidden="1">
      <c r="A83" s="85">
        <v>276</v>
      </c>
      <c r="B83" s="16" t="s">
        <v>86</v>
      </c>
      <c r="C83" s="38">
        <v>0</v>
      </c>
      <c r="D83" s="38"/>
      <c r="E83" s="38"/>
      <c r="F83" s="38">
        <v>0</v>
      </c>
      <c r="G83" s="51">
        <v>0</v>
      </c>
      <c r="H83" s="38">
        <v>0</v>
      </c>
      <c r="I83" s="51">
        <v>0</v>
      </c>
      <c r="J83" s="38">
        <v>2</v>
      </c>
      <c r="K83" s="51">
        <v>1</v>
      </c>
      <c r="L83" s="38">
        <v>0</v>
      </c>
      <c r="M83" s="51">
        <v>0</v>
      </c>
      <c r="N83" s="38">
        <v>1</v>
      </c>
      <c r="O83" s="51">
        <v>1</v>
      </c>
      <c r="P83" s="38">
        <v>1</v>
      </c>
      <c r="Q83" s="51">
        <v>1</v>
      </c>
    </row>
    <row r="84" spans="1:17" hidden="1">
      <c r="A84" s="85">
        <v>277</v>
      </c>
      <c r="B84" s="16" t="s">
        <v>87</v>
      </c>
      <c r="C84" s="38">
        <v>0</v>
      </c>
      <c r="D84" s="38"/>
      <c r="E84" s="38"/>
      <c r="F84" s="38">
        <v>0</v>
      </c>
      <c r="G84" s="51">
        <v>0</v>
      </c>
      <c r="H84" s="38">
        <v>0</v>
      </c>
      <c r="I84" s="51">
        <v>0</v>
      </c>
      <c r="J84" s="38">
        <v>2</v>
      </c>
      <c r="K84" s="51">
        <v>1</v>
      </c>
      <c r="L84" s="38">
        <v>0</v>
      </c>
      <c r="M84" s="51">
        <v>0</v>
      </c>
      <c r="N84" s="38">
        <v>1</v>
      </c>
      <c r="O84" s="51">
        <v>1</v>
      </c>
      <c r="P84" s="38">
        <v>1</v>
      </c>
      <c r="Q84" s="51">
        <v>1</v>
      </c>
    </row>
    <row r="85" spans="1:17" hidden="1">
      <c r="A85" s="85">
        <v>278</v>
      </c>
      <c r="B85" s="16" t="s">
        <v>88</v>
      </c>
      <c r="C85" s="38">
        <v>0</v>
      </c>
      <c r="D85" s="38"/>
      <c r="E85" s="38"/>
      <c r="F85" s="38">
        <v>0</v>
      </c>
      <c r="G85" s="51">
        <v>0</v>
      </c>
      <c r="H85" s="38">
        <v>3</v>
      </c>
      <c r="I85" s="51">
        <v>1</v>
      </c>
      <c r="J85" s="38">
        <v>2</v>
      </c>
      <c r="K85" s="51">
        <v>1</v>
      </c>
      <c r="L85" s="38">
        <v>0</v>
      </c>
      <c r="M85" s="51">
        <v>0</v>
      </c>
      <c r="N85" s="38">
        <v>0</v>
      </c>
      <c r="O85" s="51">
        <v>0</v>
      </c>
      <c r="P85" s="38">
        <v>1</v>
      </c>
      <c r="Q85" s="51">
        <v>1</v>
      </c>
    </row>
    <row r="86" spans="1:17" ht="45" hidden="1">
      <c r="A86" s="85">
        <v>280</v>
      </c>
      <c r="B86" s="16" t="s">
        <v>89</v>
      </c>
      <c r="C86" s="38">
        <v>0</v>
      </c>
      <c r="D86" s="38"/>
      <c r="E86" s="38"/>
      <c r="F86" s="38">
        <v>0</v>
      </c>
      <c r="G86" s="51">
        <v>0</v>
      </c>
      <c r="H86" s="38">
        <v>0</v>
      </c>
      <c r="I86" s="51">
        <v>0</v>
      </c>
      <c r="J86" s="38">
        <v>2</v>
      </c>
      <c r="K86" s="51">
        <v>1</v>
      </c>
      <c r="L86" s="38">
        <v>0</v>
      </c>
      <c r="M86" s="51">
        <v>0</v>
      </c>
      <c r="N86" s="38">
        <v>1</v>
      </c>
      <c r="O86" s="51">
        <v>1</v>
      </c>
      <c r="P86" s="38">
        <v>1</v>
      </c>
      <c r="Q86" s="51">
        <v>1</v>
      </c>
    </row>
    <row r="87" spans="1:17" hidden="1">
      <c r="A87" s="85">
        <v>283</v>
      </c>
      <c r="B87" s="16" t="s">
        <v>90</v>
      </c>
      <c r="C87" s="38">
        <v>0</v>
      </c>
      <c r="D87" s="38"/>
      <c r="E87" s="38"/>
      <c r="F87" s="38">
        <v>0</v>
      </c>
      <c r="G87" s="51">
        <v>0</v>
      </c>
      <c r="H87" s="38">
        <v>3</v>
      </c>
      <c r="I87" s="51">
        <v>1</v>
      </c>
      <c r="J87" s="38">
        <v>2</v>
      </c>
      <c r="K87" s="51">
        <v>1</v>
      </c>
      <c r="L87" s="38">
        <v>0</v>
      </c>
      <c r="M87" s="51">
        <v>0</v>
      </c>
      <c r="N87" s="38">
        <v>0</v>
      </c>
      <c r="O87" s="51">
        <v>0</v>
      </c>
      <c r="P87" s="38">
        <v>1</v>
      </c>
      <c r="Q87" s="51">
        <v>1</v>
      </c>
    </row>
    <row r="88" spans="1:17" hidden="1">
      <c r="A88" s="85">
        <v>284</v>
      </c>
      <c r="B88" s="16" t="s">
        <v>91</v>
      </c>
      <c r="C88" s="38">
        <v>1</v>
      </c>
      <c r="D88" s="38">
        <v>1</v>
      </c>
      <c r="E88" s="38">
        <v>1</v>
      </c>
      <c r="F88" s="38">
        <v>3</v>
      </c>
      <c r="G88" s="51">
        <v>1.7</v>
      </c>
      <c r="H88" s="38">
        <v>3</v>
      </c>
      <c r="I88" s="51">
        <v>1</v>
      </c>
      <c r="J88" s="38">
        <v>2</v>
      </c>
      <c r="K88" s="51">
        <v>1</v>
      </c>
      <c r="L88" s="38">
        <v>1</v>
      </c>
      <c r="M88" s="51">
        <v>1</v>
      </c>
      <c r="N88" s="38">
        <v>0</v>
      </c>
      <c r="O88" s="51">
        <v>0</v>
      </c>
      <c r="P88" s="38">
        <v>1</v>
      </c>
      <c r="Q88" s="51">
        <v>1</v>
      </c>
    </row>
    <row r="89" spans="1:17" hidden="1">
      <c r="A89" s="85">
        <v>286</v>
      </c>
      <c r="B89" s="16" t="s">
        <v>92</v>
      </c>
      <c r="C89" s="38">
        <v>0</v>
      </c>
      <c r="D89" s="38"/>
      <c r="E89" s="38"/>
      <c r="F89" s="38">
        <v>0</v>
      </c>
      <c r="G89" s="51">
        <v>0</v>
      </c>
      <c r="H89" s="38">
        <v>0</v>
      </c>
      <c r="I89" s="51">
        <v>0</v>
      </c>
      <c r="J89" s="38">
        <v>2</v>
      </c>
      <c r="K89" s="51">
        <v>1</v>
      </c>
      <c r="L89" s="38">
        <v>0</v>
      </c>
      <c r="M89" s="51">
        <v>0</v>
      </c>
      <c r="N89" s="38">
        <v>1</v>
      </c>
      <c r="O89" s="51">
        <v>1</v>
      </c>
      <c r="P89" s="38">
        <v>1</v>
      </c>
      <c r="Q89" s="51">
        <v>1</v>
      </c>
    </row>
    <row r="90" spans="1:17" hidden="1">
      <c r="A90" s="85">
        <v>288</v>
      </c>
      <c r="B90" s="16" t="s">
        <v>93</v>
      </c>
      <c r="C90" s="38">
        <v>0</v>
      </c>
      <c r="D90" s="38"/>
      <c r="E90" s="38"/>
      <c r="F90" s="38">
        <v>0</v>
      </c>
      <c r="G90" s="51">
        <v>0</v>
      </c>
      <c r="H90" s="38">
        <v>0</v>
      </c>
      <c r="I90" s="51">
        <v>0</v>
      </c>
      <c r="J90" s="38">
        <v>2</v>
      </c>
      <c r="K90" s="51">
        <v>1</v>
      </c>
      <c r="L90" s="38">
        <v>0</v>
      </c>
      <c r="M90" s="51">
        <v>0</v>
      </c>
      <c r="N90" s="38">
        <v>1</v>
      </c>
      <c r="O90" s="51">
        <v>1</v>
      </c>
      <c r="P90" s="38">
        <v>1</v>
      </c>
      <c r="Q90" s="51">
        <v>1</v>
      </c>
    </row>
    <row r="91" spans="1:17" hidden="1">
      <c r="A91" s="85">
        <v>289</v>
      </c>
      <c r="B91" s="16" t="s">
        <v>94</v>
      </c>
      <c r="C91" s="38"/>
      <c r="D91" s="38"/>
      <c r="E91" s="38"/>
      <c r="F91" s="38">
        <v>0</v>
      </c>
      <c r="G91" s="51">
        <v>0</v>
      </c>
      <c r="H91" s="38">
        <v>3</v>
      </c>
      <c r="I91" s="51">
        <v>1</v>
      </c>
      <c r="J91" s="38">
        <v>2</v>
      </c>
      <c r="K91" s="51">
        <v>1</v>
      </c>
      <c r="L91" s="38">
        <v>3</v>
      </c>
      <c r="M91" s="51">
        <v>1</v>
      </c>
      <c r="N91" s="38">
        <v>4</v>
      </c>
      <c r="O91" s="51">
        <v>1</v>
      </c>
      <c r="P91" s="38">
        <v>1</v>
      </c>
      <c r="Q91" s="51">
        <v>1</v>
      </c>
    </row>
    <row r="92" spans="1:17" hidden="1">
      <c r="A92" s="85">
        <v>290</v>
      </c>
      <c r="B92" s="16" t="s">
        <v>95</v>
      </c>
      <c r="C92" s="38">
        <v>0</v>
      </c>
      <c r="D92" s="38"/>
      <c r="E92" s="38"/>
      <c r="F92" s="38">
        <v>0</v>
      </c>
      <c r="G92" s="51">
        <v>0</v>
      </c>
      <c r="H92" s="38">
        <v>0</v>
      </c>
      <c r="I92" s="51">
        <v>0</v>
      </c>
      <c r="J92" s="38">
        <v>0</v>
      </c>
      <c r="K92" s="51">
        <v>0</v>
      </c>
      <c r="L92" s="38">
        <v>0</v>
      </c>
      <c r="M92" s="51">
        <v>0</v>
      </c>
      <c r="N92" s="38">
        <v>4</v>
      </c>
      <c r="O92" s="51">
        <v>1</v>
      </c>
      <c r="P92" s="38">
        <v>1</v>
      </c>
      <c r="Q92" s="51">
        <v>1</v>
      </c>
    </row>
    <row r="93" spans="1:17" hidden="1">
      <c r="A93" s="85">
        <v>295</v>
      </c>
      <c r="B93" s="16" t="s">
        <v>96</v>
      </c>
      <c r="C93" s="38">
        <v>0</v>
      </c>
      <c r="D93" s="38"/>
      <c r="E93" s="38"/>
      <c r="F93" s="38">
        <v>0</v>
      </c>
      <c r="G93" s="51">
        <v>0</v>
      </c>
      <c r="H93" s="38">
        <v>0</v>
      </c>
      <c r="I93" s="51">
        <v>0</v>
      </c>
      <c r="J93" s="38">
        <v>2</v>
      </c>
      <c r="K93" s="51">
        <v>1</v>
      </c>
      <c r="L93" s="38">
        <v>0</v>
      </c>
      <c r="M93" s="51">
        <v>0</v>
      </c>
      <c r="N93" s="38">
        <v>1</v>
      </c>
      <c r="O93" s="51">
        <v>1</v>
      </c>
      <c r="P93" s="38">
        <v>1</v>
      </c>
      <c r="Q93" s="51">
        <v>1</v>
      </c>
    </row>
    <row r="94" spans="1:17" hidden="1">
      <c r="A94" s="85">
        <v>297</v>
      </c>
      <c r="B94" s="16" t="s">
        <v>480</v>
      </c>
      <c r="C94" s="38"/>
      <c r="D94" s="38"/>
      <c r="E94" s="38"/>
      <c r="F94" s="38"/>
      <c r="G94" s="51"/>
      <c r="H94" s="38"/>
      <c r="I94" s="51"/>
      <c r="J94" s="38"/>
      <c r="K94" s="51"/>
      <c r="L94" s="38"/>
      <c r="M94" s="51"/>
      <c r="N94" s="38">
        <v>4</v>
      </c>
      <c r="O94" s="51">
        <v>1</v>
      </c>
      <c r="P94" s="38"/>
      <c r="Q94" s="51"/>
    </row>
    <row r="95" spans="1:17" ht="60" hidden="1">
      <c r="A95" s="15">
        <v>300</v>
      </c>
      <c r="B95" s="16" t="s">
        <v>97</v>
      </c>
      <c r="C95" s="38">
        <v>1</v>
      </c>
      <c r="D95" s="38">
        <v>1</v>
      </c>
      <c r="E95" s="38">
        <v>1</v>
      </c>
      <c r="F95" s="38">
        <v>3</v>
      </c>
      <c r="G95" s="51">
        <v>1</v>
      </c>
      <c r="H95" s="38">
        <v>3</v>
      </c>
      <c r="I95" s="51">
        <v>1</v>
      </c>
      <c r="J95" s="38">
        <v>1</v>
      </c>
      <c r="K95" s="51">
        <v>1</v>
      </c>
      <c r="L95" s="38">
        <v>0</v>
      </c>
      <c r="M95" s="51">
        <v>0</v>
      </c>
      <c r="N95" s="38">
        <v>0</v>
      </c>
      <c r="O95" s="51">
        <v>0</v>
      </c>
      <c r="P95" s="38">
        <v>7</v>
      </c>
      <c r="Q95" s="51">
        <v>1</v>
      </c>
    </row>
    <row r="96" spans="1:17" hidden="1">
      <c r="A96" s="85">
        <v>308</v>
      </c>
      <c r="B96" s="16" t="s">
        <v>98</v>
      </c>
      <c r="C96" s="38">
        <v>0</v>
      </c>
      <c r="D96" s="38"/>
      <c r="E96" s="38"/>
      <c r="F96" s="38">
        <v>0</v>
      </c>
      <c r="G96" s="51">
        <v>0</v>
      </c>
      <c r="H96" s="38">
        <v>0</v>
      </c>
      <c r="I96" s="51">
        <v>0</v>
      </c>
      <c r="J96" s="38">
        <v>2</v>
      </c>
      <c r="K96" s="51">
        <v>1</v>
      </c>
      <c r="L96" s="38">
        <v>0</v>
      </c>
      <c r="M96" s="51">
        <v>0</v>
      </c>
      <c r="N96" s="38">
        <v>1</v>
      </c>
      <c r="O96" s="51">
        <v>1</v>
      </c>
      <c r="P96" s="38">
        <v>1</v>
      </c>
      <c r="Q96" s="51">
        <v>1</v>
      </c>
    </row>
    <row r="97" spans="1:17" ht="30" hidden="1">
      <c r="A97" s="85">
        <v>309</v>
      </c>
      <c r="B97" s="16" t="s">
        <v>99</v>
      </c>
      <c r="C97" s="38">
        <v>0</v>
      </c>
      <c r="D97" s="38"/>
      <c r="E97" s="38"/>
      <c r="F97" s="38">
        <v>0</v>
      </c>
      <c r="G97" s="51">
        <v>0</v>
      </c>
      <c r="H97" s="38">
        <v>3</v>
      </c>
      <c r="I97" s="51">
        <v>1</v>
      </c>
      <c r="J97" s="38">
        <v>2</v>
      </c>
      <c r="K97" s="51">
        <v>1</v>
      </c>
      <c r="L97" s="38">
        <v>0</v>
      </c>
      <c r="M97" s="51">
        <v>0</v>
      </c>
      <c r="N97" s="38">
        <v>4</v>
      </c>
      <c r="O97" s="51">
        <v>1</v>
      </c>
      <c r="P97" s="38">
        <v>1</v>
      </c>
      <c r="Q97" s="51">
        <v>1</v>
      </c>
    </row>
    <row r="98" spans="1:17" hidden="1">
      <c r="A98" s="85">
        <v>311</v>
      </c>
      <c r="B98" s="16" t="s">
        <v>100</v>
      </c>
      <c r="C98" s="38">
        <v>0</v>
      </c>
      <c r="D98" s="38"/>
      <c r="E98" s="38"/>
      <c r="F98" s="38">
        <v>0</v>
      </c>
      <c r="G98" s="51">
        <v>0</v>
      </c>
      <c r="H98" s="38">
        <v>0</v>
      </c>
      <c r="I98" s="51">
        <v>0</v>
      </c>
      <c r="J98" s="38">
        <v>0</v>
      </c>
      <c r="K98" s="51">
        <v>0</v>
      </c>
      <c r="L98" s="38">
        <v>0</v>
      </c>
      <c r="M98" s="51">
        <v>0</v>
      </c>
      <c r="N98" s="38">
        <v>1</v>
      </c>
      <c r="O98" s="51">
        <v>1</v>
      </c>
      <c r="P98" s="38">
        <v>1</v>
      </c>
      <c r="Q98" s="51">
        <v>1</v>
      </c>
    </row>
    <row r="99" spans="1:17" hidden="1">
      <c r="A99" s="85">
        <v>312</v>
      </c>
      <c r="B99" s="16" t="s">
        <v>101</v>
      </c>
      <c r="C99" s="38">
        <v>0</v>
      </c>
      <c r="D99" s="38"/>
      <c r="E99" s="38"/>
      <c r="F99" s="38">
        <v>0</v>
      </c>
      <c r="G99" s="51">
        <v>0</v>
      </c>
      <c r="H99" s="38">
        <v>0</v>
      </c>
      <c r="I99" s="51">
        <v>0</v>
      </c>
      <c r="J99" s="38">
        <v>0</v>
      </c>
      <c r="K99" s="51">
        <v>0</v>
      </c>
      <c r="L99" s="38">
        <v>0</v>
      </c>
      <c r="M99" s="51">
        <v>0</v>
      </c>
      <c r="N99" s="38">
        <v>1</v>
      </c>
      <c r="O99" s="51">
        <v>1</v>
      </c>
      <c r="P99" s="38">
        <v>1</v>
      </c>
      <c r="Q99" s="51">
        <v>1</v>
      </c>
    </row>
    <row r="100" spans="1:17" hidden="1">
      <c r="A100" s="15">
        <v>313</v>
      </c>
      <c r="B100" s="16" t="s">
        <v>102</v>
      </c>
      <c r="C100" s="38">
        <v>2</v>
      </c>
      <c r="D100" s="38">
        <v>1</v>
      </c>
      <c r="E100" s="38">
        <v>1</v>
      </c>
      <c r="F100" s="38">
        <v>3</v>
      </c>
      <c r="G100" s="51">
        <v>1</v>
      </c>
      <c r="H100" s="38">
        <v>3</v>
      </c>
      <c r="I100" s="51">
        <v>1</v>
      </c>
      <c r="J100" s="38">
        <v>0</v>
      </c>
      <c r="K100" s="51">
        <v>0</v>
      </c>
      <c r="L100" s="38">
        <v>0</v>
      </c>
      <c r="M100" s="51">
        <v>0</v>
      </c>
      <c r="N100" s="38">
        <v>0</v>
      </c>
      <c r="O100" s="51">
        <v>0</v>
      </c>
      <c r="P100" s="38">
        <v>7</v>
      </c>
      <c r="Q100" s="51">
        <v>1</v>
      </c>
    </row>
    <row r="101" spans="1:17" hidden="1">
      <c r="A101" s="85">
        <v>314</v>
      </c>
      <c r="B101" s="16" t="s">
        <v>103</v>
      </c>
      <c r="C101" s="38">
        <v>0</v>
      </c>
      <c r="D101" s="38"/>
      <c r="E101" s="38"/>
      <c r="F101" s="38">
        <v>0</v>
      </c>
      <c r="G101" s="51">
        <v>0</v>
      </c>
      <c r="H101" s="38">
        <v>3</v>
      </c>
      <c r="I101" s="51">
        <v>1</v>
      </c>
      <c r="J101" s="38">
        <v>0</v>
      </c>
      <c r="K101" s="51">
        <v>0</v>
      </c>
      <c r="L101" s="38">
        <v>3</v>
      </c>
      <c r="M101" s="51">
        <v>1</v>
      </c>
      <c r="N101" s="38">
        <v>0</v>
      </c>
      <c r="O101" s="51">
        <v>0</v>
      </c>
      <c r="P101" s="38">
        <v>1</v>
      </c>
      <c r="Q101" s="51">
        <v>1</v>
      </c>
    </row>
    <row r="102" spans="1:17" ht="30" hidden="1">
      <c r="A102" s="15">
        <v>315</v>
      </c>
      <c r="B102" s="16" t="s">
        <v>104</v>
      </c>
      <c r="C102" s="38">
        <v>3</v>
      </c>
      <c r="D102" s="38">
        <v>1</v>
      </c>
      <c r="E102" s="38">
        <v>1</v>
      </c>
      <c r="F102" s="38">
        <v>3</v>
      </c>
      <c r="G102" s="51">
        <v>1</v>
      </c>
      <c r="H102" s="38">
        <v>3</v>
      </c>
      <c r="I102" s="51">
        <v>1</v>
      </c>
      <c r="J102" s="38">
        <v>0</v>
      </c>
      <c r="K102" s="51">
        <v>0</v>
      </c>
      <c r="L102" s="38">
        <v>3</v>
      </c>
      <c r="M102" s="51">
        <v>1</v>
      </c>
      <c r="N102" s="38">
        <v>0</v>
      </c>
      <c r="O102" s="51">
        <v>0</v>
      </c>
      <c r="P102" s="38">
        <v>3</v>
      </c>
      <c r="Q102" s="51">
        <v>1</v>
      </c>
    </row>
    <row r="103" spans="1:17" hidden="1">
      <c r="A103" s="85">
        <v>316</v>
      </c>
      <c r="B103" s="16" t="s">
        <v>105</v>
      </c>
      <c r="C103" s="38">
        <v>0</v>
      </c>
      <c r="D103" s="38"/>
      <c r="E103" s="38"/>
      <c r="F103" s="38">
        <v>0</v>
      </c>
      <c r="G103" s="51">
        <v>0</v>
      </c>
      <c r="H103" s="38">
        <v>3</v>
      </c>
      <c r="I103" s="51">
        <v>1</v>
      </c>
      <c r="J103" s="38">
        <v>0</v>
      </c>
      <c r="K103" s="51">
        <v>0</v>
      </c>
      <c r="L103" s="38">
        <v>0</v>
      </c>
      <c r="M103" s="51">
        <v>0</v>
      </c>
      <c r="N103" s="38">
        <v>4</v>
      </c>
      <c r="O103" s="51">
        <v>1</v>
      </c>
      <c r="P103" s="38">
        <v>1</v>
      </c>
      <c r="Q103" s="51">
        <v>1</v>
      </c>
    </row>
    <row r="104" spans="1:17" ht="30" hidden="1">
      <c r="A104" s="85">
        <v>318</v>
      </c>
      <c r="B104" s="16" t="s">
        <v>106</v>
      </c>
      <c r="C104" s="38">
        <v>0</v>
      </c>
      <c r="D104" s="38"/>
      <c r="E104" s="38"/>
      <c r="F104" s="38">
        <v>0</v>
      </c>
      <c r="G104" s="51">
        <v>0</v>
      </c>
      <c r="H104" s="38">
        <v>3</v>
      </c>
      <c r="I104" s="51">
        <v>1</v>
      </c>
      <c r="J104" s="38">
        <v>0</v>
      </c>
      <c r="K104" s="51">
        <v>0</v>
      </c>
      <c r="L104" s="38">
        <v>0</v>
      </c>
      <c r="M104" s="51">
        <v>0</v>
      </c>
      <c r="N104" s="38">
        <v>4</v>
      </c>
      <c r="O104" s="51">
        <v>1</v>
      </c>
      <c r="P104" s="38">
        <v>1</v>
      </c>
      <c r="Q104" s="51">
        <v>1</v>
      </c>
    </row>
    <row r="105" spans="1:17" hidden="1">
      <c r="A105" s="85">
        <v>319</v>
      </c>
      <c r="B105" s="16" t="s">
        <v>107</v>
      </c>
      <c r="C105" s="38">
        <v>0</v>
      </c>
      <c r="D105" s="38"/>
      <c r="E105" s="38"/>
      <c r="F105" s="38">
        <v>0</v>
      </c>
      <c r="G105" s="51">
        <v>0</v>
      </c>
      <c r="H105" s="38">
        <v>0</v>
      </c>
      <c r="I105" s="51">
        <v>0</v>
      </c>
      <c r="J105" s="38">
        <v>0</v>
      </c>
      <c r="K105" s="51">
        <v>0</v>
      </c>
      <c r="L105" s="38">
        <v>0</v>
      </c>
      <c r="M105" s="51">
        <v>0</v>
      </c>
      <c r="N105" s="38">
        <v>1</v>
      </c>
      <c r="O105" s="51">
        <v>1</v>
      </c>
      <c r="P105" s="38">
        <v>1</v>
      </c>
      <c r="Q105" s="51">
        <v>1</v>
      </c>
    </row>
    <row r="106" spans="1:17" ht="60" hidden="1">
      <c r="A106" s="85">
        <v>320</v>
      </c>
      <c r="B106" s="16" t="s">
        <v>269</v>
      </c>
      <c r="C106" s="38"/>
      <c r="D106" s="38"/>
      <c r="E106" s="38"/>
      <c r="F106" s="38"/>
      <c r="G106" s="51"/>
      <c r="H106" s="38"/>
      <c r="I106" s="51"/>
      <c r="J106" s="38"/>
      <c r="K106" s="51"/>
      <c r="L106" s="38"/>
      <c r="M106" s="51"/>
      <c r="N106" s="38">
        <v>4</v>
      </c>
      <c r="O106" s="51">
        <v>1</v>
      </c>
      <c r="P106" s="38"/>
      <c r="Q106" s="51"/>
    </row>
    <row r="107" spans="1:17" ht="30" hidden="1">
      <c r="A107" s="85">
        <v>321</v>
      </c>
      <c r="B107" s="16" t="s">
        <v>108</v>
      </c>
      <c r="C107" s="38">
        <v>0</v>
      </c>
      <c r="D107" s="38"/>
      <c r="E107" s="38"/>
      <c r="F107" s="38">
        <v>0</v>
      </c>
      <c r="G107" s="51">
        <v>0</v>
      </c>
      <c r="H107" s="38">
        <v>3</v>
      </c>
      <c r="I107" s="51">
        <v>1</v>
      </c>
      <c r="J107" s="38">
        <v>0</v>
      </c>
      <c r="K107" s="51">
        <v>0</v>
      </c>
      <c r="L107" s="38">
        <v>3</v>
      </c>
      <c r="M107" s="51">
        <v>1</v>
      </c>
      <c r="N107" s="38">
        <v>0</v>
      </c>
      <c r="O107" s="51">
        <v>0</v>
      </c>
      <c r="P107" s="38">
        <v>1</v>
      </c>
      <c r="Q107" s="51">
        <v>1</v>
      </c>
    </row>
    <row r="108" spans="1:17" hidden="1">
      <c r="A108" s="85">
        <v>322</v>
      </c>
      <c r="B108" s="16" t="s">
        <v>109</v>
      </c>
      <c r="C108" s="38">
        <v>0</v>
      </c>
      <c r="D108" s="38"/>
      <c r="E108" s="38"/>
      <c r="F108" s="38">
        <v>0</v>
      </c>
      <c r="G108" s="51">
        <v>0</v>
      </c>
      <c r="H108" s="38">
        <v>3</v>
      </c>
      <c r="I108" s="51">
        <v>1</v>
      </c>
      <c r="J108" s="38">
        <v>0</v>
      </c>
      <c r="K108" s="51">
        <v>0</v>
      </c>
      <c r="L108" s="38">
        <v>3</v>
      </c>
      <c r="M108" s="51">
        <v>1</v>
      </c>
      <c r="N108" s="38">
        <v>0</v>
      </c>
      <c r="O108" s="51">
        <v>0</v>
      </c>
      <c r="P108" s="38">
        <v>1</v>
      </c>
      <c r="Q108" s="51">
        <v>1</v>
      </c>
    </row>
    <row r="109" spans="1:17" ht="30" hidden="1">
      <c r="A109" s="85">
        <v>323</v>
      </c>
      <c r="B109" s="16" t="s">
        <v>110</v>
      </c>
      <c r="C109" s="38">
        <v>0</v>
      </c>
      <c r="D109" s="38"/>
      <c r="E109" s="38"/>
      <c r="F109" s="38">
        <v>0</v>
      </c>
      <c r="G109" s="51">
        <v>0</v>
      </c>
      <c r="H109" s="38">
        <v>0</v>
      </c>
      <c r="I109" s="51">
        <v>0</v>
      </c>
      <c r="J109" s="38">
        <v>0</v>
      </c>
      <c r="K109" s="51">
        <v>0</v>
      </c>
      <c r="L109" s="38">
        <v>0</v>
      </c>
      <c r="M109" s="51">
        <v>0</v>
      </c>
      <c r="N109" s="38">
        <v>1</v>
      </c>
      <c r="O109" s="51">
        <v>1</v>
      </c>
      <c r="P109" s="38">
        <v>1</v>
      </c>
      <c r="Q109" s="51">
        <v>1</v>
      </c>
    </row>
    <row r="110" spans="1:17" hidden="1">
      <c r="A110" s="15">
        <v>324</v>
      </c>
      <c r="B110" s="16" t="s">
        <v>111</v>
      </c>
      <c r="C110" s="38">
        <v>3</v>
      </c>
      <c r="D110" s="38">
        <v>1</v>
      </c>
      <c r="E110" s="38">
        <v>1</v>
      </c>
      <c r="F110" s="38">
        <v>3</v>
      </c>
      <c r="G110" s="51">
        <v>1.4</v>
      </c>
      <c r="H110" s="38">
        <v>3</v>
      </c>
      <c r="I110" s="51">
        <v>1.3</v>
      </c>
      <c r="J110" s="38">
        <v>0</v>
      </c>
      <c r="K110" s="51">
        <v>0</v>
      </c>
      <c r="L110" s="38">
        <v>3</v>
      </c>
      <c r="M110" s="51">
        <v>1</v>
      </c>
      <c r="N110" s="38">
        <v>4</v>
      </c>
      <c r="O110" s="51">
        <v>1</v>
      </c>
      <c r="P110" s="38">
        <v>1</v>
      </c>
      <c r="Q110" s="51">
        <v>1</v>
      </c>
    </row>
    <row r="111" spans="1:17" ht="30" hidden="1">
      <c r="A111" s="85">
        <v>325</v>
      </c>
      <c r="B111" s="16" t="s">
        <v>112</v>
      </c>
      <c r="C111" s="38">
        <v>0</v>
      </c>
      <c r="D111" s="38"/>
      <c r="E111" s="38"/>
      <c r="F111" s="38">
        <v>0</v>
      </c>
      <c r="G111" s="51">
        <v>0</v>
      </c>
      <c r="H111" s="38">
        <v>0</v>
      </c>
      <c r="I111" s="51">
        <v>0</v>
      </c>
      <c r="J111" s="38">
        <v>2</v>
      </c>
      <c r="K111" s="51">
        <v>1</v>
      </c>
      <c r="L111" s="38">
        <v>0</v>
      </c>
      <c r="M111" s="51">
        <v>0</v>
      </c>
      <c r="N111" s="38">
        <v>0</v>
      </c>
      <c r="O111" s="51">
        <v>0</v>
      </c>
      <c r="P111" s="38">
        <v>1</v>
      </c>
      <c r="Q111" s="51">
        <v>1</v>
      </c>
    </row>
    <row r="112" spans="1:17" ht="30" hidden="1">
      <c r="A112" s="85">
        <v>326</v>
      </c>
      <c r="B112" s="16" t="s">
        <v>113</v>
      </c>
      <c r="C112" s="38">
        <v>0</v>
      </c>
      <c r="D112" s="38"/>
      <c r="E112" s="38"/>
      <c r="F112" s="38">
        <v>0</v>
      </c>
      <c r="G112" s="51">
        <v>0</v>
      </c>
      <c r="H112" s="38">
        <v>3</v>
      </c>
      <c r="I112" s="51">
        <v>1.6</v>
      </c>
      <c r="J112" s="38">
        <v>0</v>
      </c>
      <c r="K112" s="51">
        <v>0</v>
      </c>
      <c r="L112" s="38">
        <v>3</v>
      </c>
      <c r="M112" s="51">
        <v>1</v>
      </c>
      <c r="N112" s="38">
        <v>0</v>
      </c>
      <c r="O112" s="51">
        <v>0</v>
      </c>
      <c r="P112" s="38">
        <v>7</v>
      </c>
      <c r="Q112" s="51">
        <v>1</v>
      </c>
    </row>
    <row r="113" spans="1:18" ht="19.5" hidden="1" customHeight="1">
      <c r="A113" s="85">
        <v>328</v>
      </c>
      <c r="B113" s="16" t="s">
        <v>114</v>
      </c>
      <c r="C113" s="38">
        <v>0</v>
      </c>
      <c r="D113" s="38"/>
      <c r="E113" s="38"/>
      <c r="F113" s="38">
        <v>0</v>
      </c>
      <c r="G113" s="51">
        <v>0</v>
      </c>
      <c r="H113" s="38">
        <v>0</v>
      </c>
      <c r="I113" s="51">
        <v>0</v>
      </c>
      <c r="J113" s="38">
        <v>2</v>
      </c>
      <c r="K113" s="51">
        <v>1</v>
      </c>
      <c r="L113" s="38">
        <v>0</v>
      </c>
      <c r="M113" s="51">
        <v>0</v>
      </c>
      <c r="N113" s="38">
        <v>0</v>
      </c>
      <c r="O113" s="51">
        <v>0</v>
      </c>
      <c r="P113" s="102">
        <v>1</v>
      </c>
      <c r="Q113" s="103">
        <v>1</v>
      </c>
      <c r="R113" s="101" t="s">
        <v>481</v>
      </c>
    </row>
    <row r="114" spans="1:18" ht="20.25" customHeight="1">
      <c r="A114" s="15">
        <v>600</v>
      </c>
      <c r="B114" s="16" t="s">
        <v>115</v>
      </c>
      <c r="C114" s="38">
        <v>2</v>
      </c>
      <c r="D114" s="38">
        <v>1</v>
      </c>
      <c r="E114" s="38">
        <v>1</v>
      </c>
      <c r="F114" s="38">
        <v>4</v>
      </c>
      <c r="G114" s="51">
        <v>1.9</v>
      </c>
      <c r="H114" s="38">
        <v>1</v>
      </c>
      <c r="I114" s="51">
        <v>1.3</v>
      </c>
      <c r="J114" s="38">
        <v>1</v>
      </c>
      <c r="K114" s="51">
        <v>1</v>
      </c>
      <c r="L114" s="38">
        <v>0</v>
      </c>
      <c r="M114" s="51">
        <v>0</v>
      </c>
      <c r="N114" s="38">
        <v>4</v>
      </c>
      <c r="O114" s="51">
        <v>1</v>
      </c>
      <c r="P114" s="38">
        <v>3</v>
      </c>
      <c r="Q114" s="51">
        <v>1.2</v>
      </c>
    </row>
    <row r="115" spans="1:18" ht="21" customHeight="1">
      <c r="A115" s="15">
        <v>601</v>
      </c>
      <c r="B115" s="16" t="s">
        <v>116</v>
      </c>
      <c r="C115" s="38">
        <v>2</v>
      </c>
      <c r="D115" s="38">
        <v>1</v>
      </c>
      <c r="E115" s="38">
        <v>1</v>
      </c>
      <c r="F115" s="38">
        <v>3</v>
      </c>
      <c r="G115" s="51">
        <v>1</v>
      </c>
      <c r="H115" s="38">
        <v>1</v>
      </c>
      <c r="I115" s="51">
        <v>1</v>
      </c>
      <c r="J115" s="38">
        <v>1</v>
      </c>
      <c r="K115" s="51">
        <v>1</v>
      </c>
      <c r="L115" s="38">
        <v>0</v>
      </c>
      <c r="M115" s="51">
        <v>0</v>
      </c>
      <c r="N115" s="38">
        <v>4</v>
      </c>
      <c r="O115" s="51">
        <v>1</v>
      </c>
      <c r="P115" s="38">
        <v>3</v>
      </c>
      <c r="Q115" s="51">
        <v>1.2</v>
      </c>
    </row>
    <row r="116" spans="1:18" ht="30">
      <c r="A116" s="15">
        <v>602</v>
      </c>
      <c r="B116" s="16" t="s">
        <v>117</v>
      </c>
      <c r="C116" s="38">
        <v>2</v>
      </c>
      <c r="D116" s="38">
        <v>1</v>
      </c>
      <c r="E116" s="38">
        <v>1</v>
      </c>
      <c r="F116" s="38">
        <v>3</v>
      </c>
      <c r="G116" s="51">
        <v>1.6</v>
      </c>
      <c r="H116" s="38">
        <v>1</v>
      </c>
      <c r="I116" s="51">
        <v>1</v>
      </c>
      <c r="J116" s="38">
        <v>1</v>
      </c>
      <c r="K116" s="51">
        <v>1</v>
      </c>
      <c r="L116" s="38">
        <v>0</v>
      </c>
      <c r="M116" s="51">
        <v>0</v>
      </c>
      <c r="N116" s="38">
        <v>4</v>
      </c>
      <c r="O116" s="51">
        <v>1</v>
      </c>
      <c r="P116" s="38">
        <v>5</v>
      </c>
      <c r="Q116" s="51">
        <v>1.2</v>
      </c>
    </row>
    <row r="117" spans="1:18" ht="30">
      <c r="A117" s="15">
        <v>603</v>
      </c>
      <c r="B117" s="16" t="s">
        <v>118</v>
      </c>
      <c r="C117" s="38">
        <v>2</v>
      </c>
      <c r="D117" s="38">
        <v>1</v>
      </c>
      <c r="E117" s="38">
        <v>1</v>
      </c>
      <c r="F117" s="38">
        <v>3</v>
      </c>
      <c r="G117" s="51">
        <v>1</v>
      </c>
      <c r="H117" s="38">
        <v>1</v>
      </c>
      <c r="I117" s="51">
        <v>1</v>
      </c>
      <c r="J117" s="38">
        <v>1</v>
      </c>
      <c r="K117" s="51">
        <v>1</v>
      </c>
      <c r="L117" s="38">
        <v>0</v>
      </c>
      <c r="M117" s="51">
        <v>0</v>
      </c>
      <c r="N117" s="38">
        <v>4</v>
      </c>
      <c r="O117" s="51">
        <v>1</v>
      </c>
      <c r="P117" s="38">
        <v>5</v>
      </c>
      <c r="Q117" s="51">
        <v>1.2</v>
      </c>
    </row>
    <row r="118" spans="1:18" ht="22.5" customHeight="1">
      <c r="A118" s="15">
        <v>604</v>
      </c>
      <c r="B118" s="16" t="s">
        <v>119</v>
      </c>
      <c r="C118" s="38">
        <v>2</v>
      </c>
      <c r="D118" s="38">
        <v>1</v>
      </c>
      <c r="E118" s="38">
        <v>1</v>
      </c>
      <c r="F118" s="38">
        <v>3</v>
      </c>
      <c r="G118" s="51">
        <v>1.9</v>
      </c>
      <c r="H118" s="38">
        <v>1</v>
      </c>
      <c r="I118" s="51">
        <v>1</v>
      </c>
      <c r="J118" s="38">
        <v>1</v>
      </c>
      <c r="K118" s="51">
        <v>1</v>
      </c>
      <c r="L118" s="38">
        <v>0</v>
      </c>
      <c r="M118" s="51">
        <v>0</v>
      </c>
      <c r="N118" s="38">
        <v>4</v>
      </c>
      <c r="O118" s="51">
        <v>1</v>
      </c>
      <c r="P118" s="38">
        <v>6</v>
      </c>
      <c r="Q118" s="51">
        <v>1.2</v>
      </c>
    </row>
    <row r="119" spans="1:18">
      <c r="A119" s="15">
        <v>605</v>
      </c>
      <c r="B119" s="16" t="s">
        <v>120</v>
      </c>
      <c r="C119" s="38">
        <v>2</v>
      </c>
      <c r="D119" s="38">
        <v>1</v>
      </c>
      <c r="E119" s="38">
        <v>1</v>
      </c>
      <c r="F119" s="38">
        <v>3</v>
      </c>
      <c r="G119" s="51">
        <v>1.9</v>
      </c>
      <c r="H119" s="38">
        <v>1</v>
      </c>
      <c r="I119" s="51">
        <v>1.3</v>
      </c>
      <c r="J119" s="38">
        <v>1</v>
      </c>
      <c r="K119" s="51">
        <v>1</v>
      </c>
      <c r="L119" s="38">
        <v>0</v>
      </c>
      <c r="M119" s="51">
        <v>0</v>
      </c>
      <c r="N119" s="38">
        <v>4</v>
      </c>
      <c r="O119" s="51">
        <v>1</v>
      </c>
      <c r="P119" s="38">
        <v>5</v>
      </c>
      <c r="Q119" s="51">
        <v>1.2</v>
      </c>
    </row>
    <row r="120" spans="1:18">
      <c r="A120" s="15">
        <v>607</v>
      </c>
      <c r="B120" s="16" t="s">
        <v>121</v>
      </c>
      <c r="C120" s="38">
        <v>1</v>
      </c>
      <c r="D120" s="38">
        <v>1</v>
      </c>
      <c r="E120" s="38">
        <v>1</v>
      </c>
      <c r="F120" s="38">
        <v>1</v>
      </c>
      <c r="G120" s="51">
        <v>1.4</v>
      </c>
      <c r="H120" s="38">
        <v>1</v>
      </c>
      <c r="I120" s="51">
        <v>1</v>
      </c>
      <c r="J120" s="38">
        <v>1</v>
      </c>
      <c r="K120" s="51">
        <v>1</v>
      </c>
      <c r="L120" s="38">
        <v>1</v>
      </c>
      <c r="M120" s="51">
        <v>1</v>
      </c>
      <c r="N120" s="38">
        <v>4</v>
      </c>
      <c r="O120" s="51">
        <v>1</v>
      </c>
      <c r="P120" s="38">
        <v>3</v>
      </c>
      <c r="Q120" s="51">
        <v>1</v>
      </c>
    </row>
    <row r="121" spans="1:18" ht="24" customHeight="1">
      <c r="A121" s="15">
        <v>610</v>
      </c>
      <c r="B121" s="16" t="s">
        <v>122</v>
      </c>
      <c r="C121" s="38">
        <v>2</v>
      </c>
      <c r="D121" s="38">
        <v>1</v>
      </c>
      <c r="E121" s="38">
        <v>1</v>
      </c>
      <c r="F121" s="38">
        <v>3</v>
      </c>
      <c r="G121" s="51">
        <v>1</v>
      </c>
      <c r="H121" s="38">
        <v>1</v>
      </c>
      <c r="I121" s="51">
        <v>1</v>
      </c>
      <c r="J121" s="38">
        <v>1</v>
      </c>
      <c r="K121" s="51">
        <v>1</v>
      </c>
      <c r="L121" s="38">
        <v>0</v>
      </c>
      <c r="M121" s="51">
        <v>0</v>
      </c>
      <c r="N121" s="38">
        <v>4</v>
      </c>
      <c r="O121" s="51">
        <v>1</v>
      </c>
      <c r="P121" s="38">
        <v>6</v>
      </c>
      <c r="Q121" s="51">
        <v>1.2</v>
      </c>
    </row>
    <row r="122" spans="1:18" ht="33" customHeight="1">
      <c r="A122" s="15">
        <v>611</v>
      </c>
      <c r="B122" s="16" t="s">
        <v>123</v>
      </c>
      <c r="C122" s="38">
        <v>2</v>
      </c>
      <c r="D122" s="38">
        <v>1</v>
      </c>
      <c r="E122" s="38">
        <v>1</v>
      </c>
      <c r="F122" s="38">
        <v>3</v>
      </c>
      <c r="G122" s="51">
        <v>2.1</v>
      </c>
      <c r="H122" s="38">
        <v>1</v>
      </c>
      <c r="I122" s="51">
        <v>1.2</v>
      </c>
      <c r="J122" s="38">
        <v>1</v>
      </c>
      <c r="K122" s="51">
        <v>1</v>
      </c>
      <c r="L122" s="38">
        <v>0</v>
      </c>
      <c r="M122" s="51">
        <v>0</v>
      </c>
      <c r="N122" s="38">
        <v>4</v>
      </c>
      <c r="O122" s="51">
        <v>1</v>
      </c>
      <c r="P122" s="38">
        <v>6</v>
      </c>
      <c r="Q122" s="51">
        <v>1.2</v>
      </c>
    </row>
    <row r="123" spans="1:18" ht="20.25" customHeight="1">
      <c r="A123" s="15">
        <v>612</v>
      </c>
      <c r="B123" s="16" t="s">
        <v>124</v>
      </c>
      <c r="C123" s="38">
        <v>2</v>
      </c>
      <c r="D123" s="38">
        <v>1</v>
      </c>
      <c r="E123" s="38">
        <v>1</v>
      </c>
      <c r="F123" s="38">
        <v>3</v>
      </c>
      <c r="G123" s="51">
        <v>2</v>
      </c>
      <c r="H123" s="38">
        <v>1</v>
      </c>
      <c r="I123" s="51">
        <v>1</v>
      </c>
      <c r="J123" s="38">
        <v>1</v>
      </c>
      <c r="K123" s="51">
        <v>1</v>
      </c>
      <c r="L123" s="38">
        <v>0</v>
      </c>
      <c r="M123" s="51">
        <v>0</v>
      </c>
      <c r="N123" s="38">
        <v>4</v>
      </c>
      <c r="O123" s="51">
        <v>1</v>
      </c>
      <c r="P123" s="38">
        <v>6</v>
      </c>
      <c r="Q123" s="51">
        <v>1.2</v>
      </c>
    </row>
    <row r="124" spans="1:18" ht="19.5" customHeight="1">
      <c r="A124" s="15">
        <v>613</v>
      </c>
      <c r="B124" s="16" t="s">
        <v>125</v>
      </c>
      <c r="C124" s="38">
        <v>2</v>
      </c>
      <c r="D124" s="38">
        <v>1</v>
      </c>
      <c r="E124" s="38">
        <v>1</v>
      </c>
      <c r="F124" s="38">
        <v>3</v>
      </c>
      <c r="G124" s="51">
        <v>1.4</v>
      </c>
      <c r="H124" s="38">
        <v>1</v>
      </c>
      <c r="I124" s="51">
        <v>1</v>
      </c>
      <c r="J124" s="38">
        <v>1</v>
      </c>
      <c r="K124" s="51">
        <v>1</v>
      </c>
      <c r="L124" s="38">
        <v>0</v>
      </c>
      <c r="M124" s="51">
        <v>0</v>
      </c>
      <c r="N124" s="38">
        <v>4</v>
      </c>
      <c r="O124" s="51">
        <v>1</v>
      </c>
      <c r="P124" s="38">
        <v>5</v>
      </c>
      <c r="Q124" s="51">
        <v>1</v>
      </c>
    </row>
    <row r="125" spans="1:18">
      <c r="A125" s="15">
        <v>615</v>
      </c>
      <c r="B125" s="16" t="s">
        <v>126</v>
      </c>
      <c r="C125" s="38">
        <v>2</v>
      </c>
      <c r="D125" s="38">
        <v>1</v>
      </c>
      <c r="E125" s="38">
        <v>1</v>
      </c>
      <c r="F125" s="38">
        <v>3</v>
      </c>
      <c r="G125" s="51">
        <v>1.9</v>
      </c>
      <c r="H125" s="38">
        <v>1</v>
      </c>
      <c r="I125" s="51">
        <v>1</v>
      </c>
      <c r="J125" s="38">
        <v>1</v>
      </c>
      <c r="K125" s="51">
        <v>1</v>
      </c>
      <c r="L125" s="38">
        <v>0</v>
      </c>
      <c r="M125" s="51">
        <v>0</v>
      </c>
      <c r="N125" s="38">
        <v>4</v>
      </c>
      <c r="O125" s="51">
        <v>1</v>
      </c>
      <c r="P125" s="38">
        <v>3</v>
      </c>
      <c r="Q125" s="51">
        <v>0.8</v>
      </c>
    </row>
    <row r="126" spans="1:18" ht="30">
      <c r="A126" s="15">
        <v>616</v>
      </c>
      <c r="B126" s="16" t="s">
        <v>127</v>
      </c>
      <c r="C126" s="38">
        <v>2</v>
      </c>
      <c r="D126" s="38">
        <v>1</v>
      </c>
      <c r="E126" s="38">
        <v>1</v>
      </c>
      <c r="F126" s="38">
        <v>3</v>
      </c>
      <c r="G126" s="51">
        <v>1.1000000000000001</v>
      </c>
      <c r="H126" s="38">
        <v>1</v>
      </c>
      <c r="I126" s="51">
        <v>1</v>
      </c>
      <c r="J126" s="38">
        <v>1</v>
      </c>
      <c r="K126" s="51">
        <v>1</v>
      </c>
      <c r="L126" s="38">
        <v>0</v>
      </c>
      <c r="M126" s="51">
        <v>0</v>
      </c>
      <c r="N126" s="38">
        <v>4</v>
      </c>
      <c r="O126" s="51">
        <v>1</v>
      </c>
      <c r="P126" s="38">
        <v>3</v>
      </c>
      <c r="Q126" s="51">
        <v>1</v>
      </c>
    </row>
    <row r="127" spans="1:18" ht="31.5" customHeight="1">
      <c r="A127" s="15">
        <v>618</v>
      </c>
      <c r="B127" s="16" t="s">
        <v>128</v>
      </c>
      <c r="C127" s="38">
        <v>1</v>
      </c>
      <c r="D127" s="38">
        <v>1</v>
      </c>
      <c r="E127" s="38">
        <v>1.05</v>
      </c>
      <c r="F127" s="38">
        <v>4</v>
      </c>
      <c r="G127" s="51">
        <v>1.1000000000000001</v>
      </c>
      <c r="H127" s="38">
        <v>1</v>
      </c>
      <c r="I127" s="51">
        <v>1</v>
      </c>
      <c r="J127" s="38">
        <v>1</v>
      </c>
      <c r="K127" s="51">
        <v>1</v>
      </c>
      <c r="L127" s="38">
        <v>1</v>
      </c>
      <c r="M127" s="51">
        <v>1</v>
      </c>
      <c r="N127" s="38">
        <v>4</v>
      </c>
      <c r="O127" s="51">
        <v>1</v>
      </c>
      <c r="P127" s="38">
        <v>5</v>
      </c>
      <c r="Q127" s="51">
        <v>1</v>
      </c>
    </row>
    <row r="128" spans="1:18">
      <c r="A128" s="15">
        <v>623</v>
      </c>
      <c r="B128" s="16" t="s">
        <v>129</v>
      </c>
      <c r="C128" s="38">
        <v>2</v>
      </c>
      <c r="D128" s="38">
        <v>1</v>
      </c>
      <c r="E128" s="38">
        <v>1</v>
      </c>
      <c r="F128" s="38">
        <v>3</v>
      </c>
      <c r="G128" s="51">
        <v>1.4</v>
      </c>
      <c r="H128" s="38">
        <v>1</v>
      </c>
      <c r="I128" s="51">
        <v>1</v>
      </c>
      <c r="J128" s="38">
        <v>1</v>
      </c>
      <c r="K128" s="51">
        <v>1</v>
      </c>
      <c r="L128" s="38">
        <v>0</v>
      </c>
      <c r="M128" s="51">
        <v>0</v>
      </c>
      <c r="N128" s="38">
        <v>4</v>
      </c>
      <c r="O128" s="51">
        <v>1</v>
      </c>
      <c r="P128" s="38">
        <v>3</v>
      </c>
      <c r="Q128" s="51">
        <v>0.8</v>
      </c>
    </row>
    <row r="129" spans="1:17">
      <c r="A129" s="15">
        <v>624</v>
      </c>
      <c r="B129" s="16" t="s">
        <v>130</v>
      </c>
      <c r="C129" s="38">
        <v>2</v>
      </c>
      <c r="D129" s="38">
        <v>1</v>
      </c>
      <c r="E129" s="38">
        <v>1</v>
      </c>
      <c r="F129" s="38">
        <v>4</v>
      </c>
      <c r="G129" s="51">
        <v>1.8</v>
      </c>
      <c r="H129" s="38">
        <v>1</v>
      </c>
      <c r="I129" s="51">
        <v>1</v>
      </c>
      <c r="J129" s="38">
        <v>1</v>
      </c>
      <c r="K129" s="51">
        <v>1</v>
      </c>
      <c r="L129" s="38">
        <v>0</v>
      </c>
      <c r="M129" s="51">
        <v>0</v>
      </c>
      <c r="N129" s="38">
        <v>4</v>
      </c>
      <c r="O129" s="51">
        <v>1</v>
      </c>
      <c r="P129" s="38">
        <v>3</v>
      </c>
      <c r="Q129" s="51">
        <v>1</v>
      </c>
    </row>
    <row r="130" spans="1:17" ht="30">
      <c r="A130" s="15">
        <v>625</v>
      </c>
      <c r="B130" s="16" t="s">
        <v>131</v>
      </c>
      <c r="C130" s="38">
        <v>2</v>
      </c>
      <c r="D130" s="38">
        <v>1</v>
      </c>
      <c r="E130" s="38">
        <v>1</v>
      </c>
      <c r="F130" s="38">
        <v>3</v>
      </c>
      <c r="G130" s="51">
        <v>2.1</v>
      </c>
      <c r="H130" s="38">
        <v>1</v>
      </c>
      <c r="I130" s="51">
        <v>1</v>
      </c>
      <c r="J130" s="38">
        <v>1</v>
      </c>
      <c r="K130" s="51">
        <v>1</v>
      </c>
      <c r="L130" s="38">
        <v>0</v>
      </c>
      <c r="M130" s="51">
        <v>0</v>
      </c>
      <c r="N130" s="38">
        <v>4</v>
      </c>
      <c r="O130" s="51">
        <v>1</v>
      </c>
      <c r="P130" s="38">
        <v>3</v>
      </c>
      <c r="Q130" s="51">
        <v>1</v>
      </c>
    </row>
    <row r="131" spans="1:17" ht="24.75" customHeight="1">
      <c r="A131" s="15">
        <v>626</v>
      </c>
      <c r="B131" s="16" t="s">
        <v>132</v>
      </c>
      <c r="C131" s="38">
        <v>2</v>
      </c>
      <c r="D131" s="38">
        <v>1</v>
      </c>
      <c r="E131" s="38">
        <v>1</v>
      </c>
      <c r="F131" s="38">
        <v>3</v>
      </c>
      <c r="G131" s="51">
        <v>1.4</v>
      </c>
      <c r="H131" s="38">
        <v>1</v>
      </c>
      <c r="I131" s="51">
        <v>1</v>
      </c>
      <c r="J131" s="38">
        <v>1</v>
      </c>
      <c r="K131" s="51">
        <v>1</v>
      </c>
      <c r="L131" s="38">
        <v>0</v>
      </c>
      <c r="M131" s="51">
        <v>0</v>
      </c>
      <c r="N131" s="38">
        <v>4</v>
      </c>
      <c r="O131" s="51">
        <v>1</v>
      </c>
      <c r="P131" s="38">
        <v>3</v>
      </c>
      <c r="Q131" s="51">
        <v>0.8</v>
      </c>
    </row>
    <row r="132" spans="1:17">
      <c r="A132" s="15">
        <v>628</v>
      </c>
      <c r="B132" s="16" t="s">
        <v>133</v>
      </c>
      <c r="C132" s="38">
        <v>1</v>
      </c>
      <c r="D132" s="38">
        <v>1</v>
      </c>
      <c r="E132" s="38">
        <v>1.1499999999999999</v>
      </c>
      <c r="F132" s="38">
        <v>4</v>
      </c>
      <c r="G132" s="51">
        <v>1.1000000000000001</v>
      </c>
      <c r="H132" s="38">
        <v>1</v>
      </c>
      <c r="I132" s="51">
        <v>1</v>
      </c>
      <c r="J132" s="38">
        <v>1</v>
      </c>
      <c r="K132" s="51">
        <v>1</v>
      </c>
      <c r="L132" s="38">
        <v>0</v>
      </c>
      <c r="M132" s="51">
        <v>0</v>
      </c>
      <c r="N132" s="38">
        <v>4</v>
      </c>
      <c r="O132" s="51">
        <v>1</v>
      </c>
      <c r="P132" s="38">
        <v>5</v>
      </c>
      <c r="Q132" s="51">
        <v>1.2</v>
      </c>
    </row>
    <row r="133" spans="1:17">
      <c r="A133" s="15">
        <v>630</v>
      </c>
      <c r="B133" s="16" t="s">
        <v>134</v>
      </c>
      <c r="C133" s="38">
        <v>2</v>
      </c>
      <c r="D133" s="38">
        <v>1</v>
      </c>
      <c r="E133" s="38">
        <v>1</v>
      </c>
      <c r="F133" s="38">
        <v>3</v>
      </c>
      <c r="G133" s="51">
        <v>1</v>
      </c>
      <c r="H133" s="38">
        <v>1</v>
      </c>
      <c r="I133" s="51">
        <v>1</v>
      </c>
      <c r="J133" s="38">
        <v>1</v>
      </c>
      <c r="K133" s="51">
        <v>1</v>
      </c>
      <c r="L133" s="38">
        <v>0</v>
      </c>
      <c r="M133" s="51">
        <v>0</v>
      </c>
      <c r="N133" s="38">
        <v>4</v>
      </c>
      <c r="O133" s="51">
        <v>1</v>
      </c>
      <c r="P133" s="38">
        <v>3</v>
      </c>
      <c r="Q133" s="51">
        <v>1.2</v>
      </c>
    </row>
    <row r="134" spans="1:17">
      <c r="A134" s="15">
        <v>631</v>
      </c>
      <c r="B134" s="16" t="s">
        <v>135</v>
      </c>
      <c r="C134" s="38">
        <v>2</v>
      </c>
      <c r="D134" s="38">
        <v>1</v>
      </c>
      <c r="E134" s="38">
        <v>1</v>
      </c>
      <c r="F134" s="38">
        <v>4</v>
      </c>
      <c r="G134" s="51">
        <v>2</v>
      </c>
      <c r="H134" s="38">
        <v>1</v>
      </c>
      <c r="I134" s="51">
        <v>1.4</v>
      </c>
      <c r="J134" s="38">
        <v>1</v>
      </c>
      <c r="K134" s="51">
        <v>1.7</v>
      </c>
      <c r="L134" s="38">
        <v>0</v>
      </c>
      <c r="M134" s="51">
        <v>0</v>
      </c>
      <c r="N134" s="38">
        <v>4</v>
      </c>
      <c r="O134" s="51">
        <v>1</v>
      </c>
      <c r="P134" s="38">
        <v>6</v>
      </c>
      <c r="Q134" s="51">
        <v>1.2</v>
      </c>
    </row>
    <row r="135" spans="1:17">
      <c r="A135" s="15">
        <v>632</v>
      </c>
      <c r="B135" s="16" t="s">
        <v>136</v>
      </c>
      <c r="C135" s="38">
        <v>2</v>
      </c>
      <c r="D135" s="38">
        <v>1</v>
      </c>
      <c r="E135" s="38">
        <v>1</v>
      </c>
      <c r="F135" s="38">
        <v>3</v>
      </c>
      <c r="G135" s="51">
        <v>2</v>
      </c>
      <c r="H135" s="38">
        <v>1</v>
      </c>
      <c r="I135" s="51">
        <v>1</v>
      </c>
      <c r="J135" s="38">
        <v>1</v>
      </c>
      <c r="K135" s="51">
        <v>1</v>
      </c>
      <c r="L135" s="38">
        <v>0</v>
      </c>
      <c r="M135" s="51">
        <v>0</v>
      </c>
      <c r="N135" s="38">
        <v>4</v>
      </c>
      <c r="O135" s="51">
        <v>1</v>
      </c>
      <c r="P135" s="38">
        <v>5</v>
      </c>
      <c r="Q135" s="51">
        <v>1.2</v>
      </c>
    </row>
    <row r="136" spans="1:17" ht="30">
      <c r="A136" s="15">
        <v>634</v>
      </c>
      <c r="B136" s="16" t="s">
        <v>137</v>
      </c>
      <c r="C136" s="38">
        <v>2</v>
      </c>
      <c r="D136" s="38">
        <v>1</v>
      </c>
      <c r="E136" s="38">
        <v>1</v>
      </c>
      <c r="F136" s="38">
        <v>4</v>
      </c>
      <c r="G136" s="51">
        <v>1</v>
      </c>
      <c r="H136" s="38">
        <v>1</v>
      </c>
      <c r="I136" s="51">
        <v>1</v>
      </c>
      <c r="J136" s="38">
        <v>1</v>
      </c>
      <c r="K136" s="51">
        <v>1</v>
      </c>
      <c r="L136" s="38">
        <v>0</v>
      </c>
      <c r="M136" s="51">
        <v>0</v>
      </c>
      <c r="N136" s="38">
        <v>4</v>
      </c>
      <c r="O136" s="51">
        <v>1</v>
      </c>
      <c r="P136" s="38">
        <v>5</v>
      </c>
      <c r="Q136" s="51">
        <v>1</v>
      </c>
    </row>
    <row r="137" spans="1:17" ht="23.25" customHeight="1">
      <c r="A137" s="15">
        <v>636</v>
      </c>
      <c r="B137" s="16" t="s">
        <v>138</v>
      </c>
      <c r="C137" s="38">
        <v>2</v>
      </c>
      <c r="D137" s="38">
        <v>1</v>
      </c>
      <c r="E137" s="38">
        <v>1</v>
      </c>
      <c r="F137" s="38">
        <v>3</v>
      </c>
      <c r="G137" s="51">
        <v>1.6</v>
      </c>
      <c r="H137" s="38">
        <v>1</v>
      </c>
      <c r="I137" s="51">
        <v>1</v>
      </c>
      <c r="J137" s="38">
        <v>1</v>
      </c>
      <c r="K137" s="51">
        <v>1</v>
      </c>
      <c r="L137" s="38">
        <v>0</v>
      </c>
      <c r="M137" s="51">
        <v>0</v>
      </c>
      <c r="N137" s="38">
        <v>4</v>
      </c>
      <c r="O137" s="51">
        <v>1</v>
      </c>
      <c r="P137" s="38">
        <v>5</v>
      </c>
      <c r="Q137" s="51">
        <v>1</v>
      </c>
    </row>
    <row r="138" spans="1:17">
      <c r="A138" s="15">
        <v>639</v>
      </c>
      <c r="B138" s="16" t="s">
        <v>139</v>
      </c>
      <c r="C138" s="38">
        <v>2</v>
      </c>
      <c r="D138" s="38">
        <v>1</v>
      </c>
      <c r="E138" s="38">
        <v>1</v>
      </c>
      <c r="F138" s="38">
        <v>4</v>
      </c>
      <c r="G138" s="51">
        <v>2</v>
      </c>
      <c r="H138" s="38">
        <v>1</v>
      </c>
      <c r="I138" s="51">
        <v>1.3</v>
      </c>
      <c r="J138" s="38">
        <v>1</v>
      </c>
      <c r="K138" s="51">
        <v>1.5</v>
      </c>
      <c r="L138" s="38">
        <v>0</v>
      </c>
      <c r="M138" s="51">
        <v>0</v>
      </c>
      <c r="N138" s="38">
        <v>4</v>
      </c>
      <c r="O138" s="51">
        <v>1</v>
      </c>
      <c r="P138" s="38">
        <v>5</v>
      </c>
      <c r="Q138" s="51">
        <v>1.2</v>
      </c>
    </row>
    <row r="139" spans="1:17" ht="30">
      <c r="A139" s="15">
        <v>640</v>
      </c>
      <c r="B139" s="16" t="s">
        <v>140</v>
      </c>
      <c r="C139" s="38">
        <v>2</v>
      </c>
      <c r="D139" s="38">
        <v>1</v>
      </c>
      <c r="E139" s="38">
        <v>1</v>
      </c>
      <c r="F139" s="38">
        <v>4</v>
      </c>
      <c r="G139" s="51">
        <v>1.7</v>
      </c>
      <c r="H139" s="38">
        <v>1</v>
      </c>
      <c r="I139" s="51">
        <v>1.2</v>
      </c>
      <c r="J139" s="38">
        <v>1</v>
      </c>
      <c r="K139" s="51">
        <v>1.2</v>
      </c>
      <c r="L139" s="38">
        <v>0</v>
      </c>
      <c r="M139" s="51">
        <v>0</v>
      </c>
      <c r="N139" s="38">
        <v>4</v>
      </c>
      <c r="O139" s="51">
        <v>1</v>
      </c>
      <c r="P139" s="38">
        <v>6</v>
      </c>
      <c r="Q139" s="51">
        <v>1.2</v>
      </c>
    </row>
    <row r="140" spans="1:17">
      <c r="A140" s="15">
        <v>641</v>
      </c>
      <c r="B140" s="16" t="s">
        <v>141</v>
      </c>
      <c r="C140" s="38">
        <v>2</v>
      </c>
      <c r="D140" s="38">
        <v>1</v>
      </c>
      <c r="E140" s="38">
        <v>1</v>
      </c>
      <c r="F140" s="38">
        <v>3</v>
      </c>
      <c r="G140" s="51">
        <v>1</v>
      </c>
      <c r="H140" s="38">
        <v>1</v>
      </c>
      <c r="I140" s="51">
        <v>1</v>
      </c>
      <c r="J140" s="38">
        <v>1</v>
      </c>
      <c r="K140" s="51">
        <v>1</v>
      </c>
      <c r="L140" s="38">
        <v>0</v>
      </c>
      <c r="M140" s="51">
        <v>0</v>
      </c>
      <c r="N140" s="38">
        <v>4</v>
      </c>
      <c r="O140" s="51">
        <v>1</v>
      </c>
      <c r="P140" s="38">
        <v>3</v>
      </c>
      <c r="Q140" s="51">
        <v>1</v>
      </c>
    </row>
    <row r="141" spans="1:17" ht="30">
      <c r="A141" s="15">
        <v>642</v>
      </c>
      <c r="B141" s="16" t="s">
        <v>142</v>
      </c>
      <c r="C141" s="38">
        <v>2</v>
      </c>
      <c r="D141" s="38">
        <v>1</v>
      </c>
      <c r="E141" s="38">
        <v>1</v>
      </c>
      <c r="F141" s="38">
        <v>3</v>
      </c>
      <c r="G141" s="51">
        <v>1.8</v>
      </c>
      <c r="H141" s="38">
        <v>1</v>
      </c>
      <c r="I141" s="51">
        <v>1</v>
      </c>
      <c r="J141" s="38">
        <v>1</v>
      </c>
      <c r="K141" s="51">
        <v>1</v>
      </c>
      <c r="L141" s="38">
        <v>1</v>
      </c>
      <c r="M141" s="51">
        <v>1</v>
      </c>
      <c r="N141" s="38">
        <v>4</v>
      </c>
      <c r="O141" s="51">
        <v>1</v>
      </c>
      <c r="P141" s="38">
        <v>3</v>
      </c>
      <c r="Q141" s="51">
        <v>1</v>
      </c>
    </row>
    <row r="142" spans="1:17" ht="30">
      <c r="A142" s="15">
        <v>645</v>
      </c>
      <c r="B142" s="16" t="s">
        <v>143</v>
      </c>
      <c r="C142" s="38">
        <v>2</v>
      </c>
      <c r="D142" s="38">
        <v>1</v>
      </c>
      <c r="E142" s="38">
        <v>1</v>
      </c>
      <c r="F142" s="38">
        <v>4</v>
      </c>
      <c r="G142" s="51">
        <v>1.1000000000000001</v>
      </c>
      <c r="H142" s="38">
        <v>1</v>
      </c>
      <c r="I142" s="51">
        <v>1</v>
      </c>
      <c r="J142" s="38">
        <v>1</v>
      </c>
      <c r="K142" s="51">
        <v>1</v>
      </c>
      <c r="L142" s="38">
        <v>0</v>
      </c>
      <c r="M142" s="51">
        <v>0</v>
      </c>
      <c r="N142" s="38">
        <v>4</v>
      </c>
      <c r="O142" s="51">
        <v>1</v>
      </c>
      <c r="P142" s="38">
        <v>3</v>
      </c>
      <c r="Q142" s="51">
        <v>1</v>
      </c>
    </row>
    <row r="143" spans="1:17">
      <c r="A143" s="15">
        <v>646</v>
      </c>
      <c r="B143" s="16" t="s">
        <v>144</v>
      </c>
      <c r="C143" s="38">
        <v>2</v>
      </c>
      <c r="D143" s="38">
        <v>1</v>
      </c>
      <c r="E143" s="38">
        <v>1</v>
      </c>
      <c r="F143" s="38">
        <v>3</v>
      </c>
      <c r="G143" s="51">
        <v>2.1</v>
      </c>
      <c r="H143" s="38">
        <v>1</v>
      </c>
      <c r="I143" s="51">
        <v>1.2</v>
      </c>
      <c r="J143" s="38">
        <v>1</v>
      </c>
      <c r="K143" s="51">
        <v>1</v>
      </c>
      <c r="L143" s="38">
        <v>0</v>
      </c>
      <c r="M143" s="51">
        <v>0</v>
      </c>
      <c r="N143" s="38">
        <v>4</v>
      </c>
      <c r="O143" s="51">
        <v>1</v>
      </c>
      <c r="P143" s="38">
        <v>6</v>
      </c>
      <c r="Q143" s="51">
        <v>1.2</v>
      </c>
    </row>
    <row r="144" spans="1:17">
      <c r="A144" s="15">
        <v>647</v>
      </c>
      <c r="B144" s="16" t="s">
        <v>145</v>
      </c>
      <c r="C144" s="38">
        <v>1</v>
      </c>
      <c r="D144" s="38">
        <v>1</v>
      </c>
      <c r="E144" s="38">
        <v>1.05</v>
      </c>
      <c r="F144" s="38">
        <v>1</v>
      </c>
      <c r="G144" s="51">
        <v>1</v>
      </c>
      <c r="H144" s="38">
        <v>1</v>
      </c>
      <c r="I144" s="51">
        <v>1</v>
      </c>
      <c r="J144" s="38">
        <v>1</v>
      </c>
      <c r="K144" s="51">
        <v>1</v>
      </c>
      <c r="L144" s="38">
        <v>0</v>
      </c>
      <c r="M144" s="51">
        <v>0</v>
      </c>
      <c r="N144" s="38">
        <v>4</v>
      </c>
      <c r="O144" s="51">
        <v>1</v>
      </c>
      <c r="P144" s="38">
        <v>3</v>
      </c>
      <c r="Q144" s="51">
        <v>1</v>
      </c>
    </row>
    <row r="145" spans="1:17">
      <c r="A145" s="15">
        <v>651</v>
      </c>
      <c r="B145" s="16" t="s">
        <v>146</v>
      </c>
      <c r="C145" s="38">
        <v>2</v>
      </c>
      <c r="D145" s="38">
        <v>1</v>
      </c>
      <c r="E145" s="38">
        <v>1</v>
      </c>
      <c r="F145" s="38">
        <v>1</v>
      </c>
      <c r="G145" s="51">
        <v>2.2000000000000002</v>
      </c>
      <c r="H145" s="38">
        <v>1</v>
      </c>
      <c r="I145" s="51">
        <v>1</v>
      </c>
      <c r="J145" s="38">
        <v>1</v>
      </c>
      <c r="K145" s="51">
        <v>1</v>
      </c>
      <c r="L145" s="38">
        <v>0</v>
      </c>
      <c r="M145" s="51">
        <v>0</v>
      </c>
      <c r="N145" s="38">
        <v>4</v>
      </c>
      <c r="O145" s="51">
        <v>1</v>
      </c>
      <c r="P145" s="38">
        <v>5</v>
      </c>
      <c r="Q145" s="51">
        <v>1.2</v>
      </c>
    </row>
    <row r="146" spans="1:17" hidden="1">
      <c r="A146" s="85">
        <v>653</v>
      </c>
      <c r="B146" s="16" t="s">
        <v>147</v>
      </c>
      <c r="C146" s="38">
        <v>0</v>
      </c>
      <c r="D146" s="38"/>
      <c r="E146" s="38"/>
      <c r="F146" s="38">
        <v>0</v>
      </c>
      <c r="G146" s="51">
        <v>0</v>
      </c>
      <c r="H146" s="38">
        <v>0</v>
      </c>
      <c r="I146" s="51">
        <v>0</v>
      </c>
      <c r="J146" s="38">
        <v>2</v>
      </c>
      <c r="K146" s="51">
        <v>1</v>
      </c>
      <c r="L146" s="38">
        <v>0</v>
      </c>
      <c r="M146" s="51">
        <v>0</v>
      </c>
      <c r="N146" s="38">
        <v>3</v>
      </c>
      <c r="O146" s="51">
        <v>1</v>
      </c>
      <c r="P146" s="38">
        <v>7</v>
      </c>
      <c r="Q146" s="51">
        <v>1</v>
      </c>
    </row>
    <row r="147" spans="1:17">
      <c r="A147" s="15">
        <v>655</v>
      </c>
      <c r="B147" s="16" t="s">
        <v>148</v>
      </c>
      <c r="C147" s="38">
        <v>2</v>
      </c>
      <c r="D147" s="38">
        <v>1</v>
      </c>
      <c r="E147" s="38">
        <v>1</v>
      </c>
      <c r="F147" s="38">
        <v>3</v>
      </c>
      <c r="G147" s="51">
        <v>1.5</v>
      </c>
      <c r="H147" s="38">
        <v>1</v>
      </c>
      <c r="I147" s="51">
        <v>1</v>
      </c>
      <c r="J147" s="38">
        <v>1</v>
      </c>
      <c r="K147" s="51">
        <v>1</v>
      </c>
      <c r="L147" s="38">
        <v>0</v>
      </c>
      <c r="M147" s="51">
        <v>0</v>
      </c>
      <c r="N147" s="38">
        <v>4</v>
      </c>
      <c r="O147" s="51">
        <v>1</v>
      </c>
      <c r="P147" s="38">
        <v>6</v>
      </c>
      <c r="Q147" s="51">
        <v>1.2</v>
      </c>
    </row>
    <row r="148" spans="1:17">
      <c r="A148" s="15">
        <v>657</v>
      </c>
      <c r="B148" s="16" t="s">
        <v>149</v>
      </c>
      <c r="C148" s="38">
        <v>2</v>
      </c>
      <c r="D148" s="38">
        <v>1</v>
      </c>
      <c r="E148" s="38">
        <v>1</v>
      </c>
      <c r="F148" s="38">
        <v>4</v>
      </c>
      <c r="G148" s="51">
        <v>1.4</v>
      </c>
      <c r="H148" s="38">
        <v>1</v>
      </c>
      <c r="I148" s="51">
        <v>1</v>
      </c>
      <c r="J148" s="38">
        <v>1</v>
      </c>
      <c r="K148" s="51">
        <v>1</v>
      </c>
      <c r="L148" s="38">
        <v>1</v>
      </c>
      <c r="M148" s="51">
        <v>1</v>
      </c>
      <c r="N148" s="38">
        <v>4</v>
      </c>
      <c r="O148" s="51">
        <v>1</v>
      </c>
      <c r="P148" s="38">
        <v>3</v>
      </c>
      <c r="Q148" s="51">
        <v>1</v>
      </c>
    </row>
    <row r="149" spans="1:17" ht="30" hidden="1">
      <c r="A149" s="15">
        <v>868</v>
      </c>
      <c r="B149" s="16" t="s">
        <v>150</v>
      </c>
      <c r="C149" s="38">
        <v>2</v>
      </c>
      <c r="D149" s="38">
        <v>1</v>
      </c>
      <c r="E149" s="38">
        <v>1</v>
      </c>
      <c r="F149" s="38">
        <v>3</v>
      </c>
      <c r="G149" s="51">
        <v>1</v>
      </c>
      <c r="H149" s="38">
        <v>3</v>
      </c>
      <c r="I149" s="51">
        <v>1</v>
      </c>
      <c r="J149" s="38">
        <v>1</v>
      </c>
      <c r="K149" s="51">
        <v>1</v>
      </c>
      <c r="L149" s="38">
        <v>0</v>
      </c>
      <c r="M149" s="51">
        <v>0</v>
      </c>
      <c r="N149" s="38">
        <v>4</v>
      </c>
      <c r="O149" s="51">
        <v>1</v>
      </c>
      <c r="P149" s="38">
        <v>1</v>
      </c>
      <c r="Q149" s="51">
        <v>1</v>
      </c>
    </row>
    <row r="150" spans="1:17" ht="30" hidden="1">
      <c r="A150" s="15">
        <v>869</v>
      </c>
      <c r="B150" s="16" t="s">
        <v>151</v>
      </c>
      <c r="C150" s="38">
        <v>2</v>
      </c>
      <c r="D150" s="38">
        <v>1</v>
      </c>
      <c r="E150" s="38">
        <v>1</v>
      </c>
      <c r="F150" s="38">
        <v>3</v>
      </c>
      <c r="G150" s="51">
        <v>1</v>
      </c>
      <c r="H150" s="38">
        <v>3</v>
      </c>
      <c r="I150" s="51">
        <v>1</v>
      </c>
      <c r="J150" s="38">
        <v>1</v>
      </c>
      <c r="K150" s="51">
        <v>1</v>
      </c>
      <c r="L150" s="38">
        <v>0</v>
      </c>
      <c r="M150" s="51">
        <v>0</v>
      </c>
      <c r="N150" s="38">
        <v>4</v>
      </c>
      <c r="O150" s="51">
        <v>1</v>
      </c>
      <c r="P150" s="38">
        <v>1</v>
      </c>
      <c r="Q150" s="51">
        <v>1</v>
      </c>
    </row>
    <row r="151" spans="1:17" ht="30" hidden="1">
      <c r="A151" s="85">
        <v>873</v>
      </c>
      <c r="B151" s="16" t="s">
        <v>152</v>
      </c>
      <c r="C151" s="38">
        <v>0</v>
      </c>
      <c r="D151" s="38"/>
      <c r="E151" s="38"/>
      <c r="F151" s="38">
        <v>0</v>
      </c>
      <c r="G151" s="51">
        <v>0</v>
      </c>
      <c r="H151" s="38">
        <v>3</v>
      </c>
      <c r="I151" s="51">
        <v>1</v>
      </c>
      <c r="J151" s="38">
        <v>2</v>
      </c>
      <c r="K151" s="51">
        <v>1</v>
      </c>
      <c r="L151" s="38">
        <v>0</v>
      </c>
      <c r="M151" s="51">
        <v>0</v>
      </c>
      <c r="N151" s="38">
        <v>4</v>
      </c>
      <c r="O151" s="51">
        <v>1</v>
      </c>
      <c r="P151" s="38">
        <v>1</v>
      </c>
      <c r="Q151" s="51">
        <v>1</v>
      </c>
    </row>
    <row r="152" spans="1:17" ht="30" hidden="1">
      <c r="A152" s="15">
        <v>875</v>
      </c>
      <c r="B152" s="16" t="s">
        <v>153</v>
      </c>
      <c r="C152" s="38">
        <v>1</v>
      </c>
      <c r="D152" s="38">
        <v>1</v>
      </c>
      <c r="E152" s="38">
        <v>1</v>
      </c>
      <c r="F152" s="38">
        <v>3</v>
      </c>
      <c r="G152" s="51">
        <v>1</v>
      </c>
      <c r="H152" s="38">
        <v>3</v>
      </c>
      <c r="I152" s="51">
        <v>1</v>
      </c>
      <c r="J152" s="38">
        <v>0</v>
      </c>
      <c r="K152" s="51">
        <v>0</v>
      </c>
      <c r="L152" s="38">
        <v>0</v>
      </c>
      <c r="M152" s="51">
        <v>0</v>
      </c>
      <c r="N152" s="38">
        <v>0</v>
      </c>
      <c r="O152" s="51">
        <v>0</v>
      </c>
      <c r="P152" s="38">
        <v>1</v>
      </c>
      <c r="Q152" s="51">
        <v>1</v>
      </c>
    </row>
    <row r="153" spans="1:17" hidden="1">
      <c r="A153" s="15"/>
      <c r="B153" s="16" t="s">
        <v>154</v>
      </c>
      <c r="C153" s="38">
        <v>3</v>
      </c>
      <c r="D153" s="38">
        <v>1</v>
      </c>
      <c r="E153" s="38">
        <v>1</v>
      </c>
      <c r="F153" s="38">
        <v>5</v>
      </c>
      <c r="G153" s="51">
        <v>0</v>
      </c>
      <c r="H153" s="38">
        <v>0</v>
      </c>
      <c r="I153" s="51">
        <v>0</v>
      </c>
      <c r="J153" s="38">
        <v>0</v>
      </c>
      <c r="K153" s="51">
        <v>0</v>
      </c>
      <c r="L153" s="38">
        <v>0</v>
      </c>
      <c r="M153" s="51">
        <v>0</v>
      </c>
      <c r="N153" s="38">
        <v>0</v>
      </c>
      <c r="O153" s="51">
        <v>0</v>
      </c>
      <c r="P153" s="38">
        <v>0</v>
      </c>
      <c r="Q153" s="51">
        <v>0</v>
      </c>
    </row>
    <row r="155" spans="1:17">
      <c r="A155" s="26"/>
      <c r="B155" s="26"/>
    </row>
  </sheetData>
  <autoFilter ref="A5:Q153">
    <filterColumn colId="7">
      <filters>
        <filter val="1"/>
      </filters>
    </filterColumn>
  </autoFilter>
  <mergeCells count="11">
    <mergeCell ref="A3:A5"/>
    <mergeCell ref="B3:B5"/>
    <mergeCell ref="N4:O4"/>
    <mergeCell ref="F3:O3"/>
    <mergeCell ref="P3:Q4"/>
    <mergeCell ref="C3:C5"/>
    <mergeCell ref="D3:E4"/>
    <mergeCell ref="L4:M4"/>
    <mergeCell ref="H4:I4"/>
    <mergeCell ref="F4:G4"/>
    <mergeCell ref="J4:K4"/>
  </mergeCells>
  <pageMargins left="0.23622047244094491" right="0.15748031496062992" top="0.25" bottom="0.2" header="0.15748031496062992" footer="0.15748031496062992"/>
  <pageSetup paperSize="9" scale="7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G7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5"/>
  <cols>
    <col min="1" max="1" width="9.140625" style="77"/>
    <col min="2" max="2" width="27.28515625" style="77" customWidth="1"/>
    <col min="3" max="3" width="11.5703125" style="77" customWidth="1"/>
    <col min="4" max="4" width="9.140625" style="77"/>
    <col min="5" max="5" width="12.140625" style="77" customWidth="1"/>
    <col min="6" max="6" width="10.140625" style="77" customWidth="1"/>
    <col min="7" max="16384" width="9.140625" style="77"/>
  </cols>
  <sheetData>
    <row r="1" spans="1:7" ht="43.5" customHeight="1">
      <c r="A1" s="255" t="s">
        <v>468</v>
      </c>
      <c r="B1" s="255"/>
      <c r="C1" s="255"/>
      <c r="D1" s="255"/>
      <c r="E1" s="255"/>
      <c r="F1" s="255"/>
      <c r="G1" s="255"/>
    </row>
    <row r="4" spans="1:7" ht="47.25">
      <c r="A4" s="254" t="s">
        <v>429</v>
      </c>
      <c r="B4" s="254" t="s">
        <v>430</v>
      </c>
      <c r="C4" s="78" t="s">
        <v>431</v>
      </c>
      <c r="D4" s="254" t="s">
        <v>433</v>
      </c>
      <c r="E4" s="254"/>
      <c r="F4" s="254"/>
      <c r="G4" s="254"/>
    </row>
    <row r="5" spans="1:7" ht="71.25" customHeight="1">
      <c r="A5" s="254"/>
      <c r="B5" s="254"/>
      <c r="C5" s="82" t="s">
        <v>432</v>
      </c>
      <c r="D5" s="78" t="s">
        <v>434</v>
      </c>
      <c r="E5" s="78" t="s">
        <v>435</v>
      </c>
      <c r="F5" s="78" t="s">
        <v>469</v>
      </c>
      <c r="G5" s="78" t="s">
        <v>470</v>
      </c>
    </row>
    <row r="6" spans="1:7" ht="15.75">
      <c r="A6" s="254">
        <v>1</v>
      </c>
      <c r="B6" s="80" t="s">
        <v>436</v>
      </c>
      <c r="C6" s="78"/>
      <c r="D6" s="78"/>
      <c r="E6" s="78"/>
      <c r="F6" s="78"/>
      <c r="G6" s="78"/>
    </row>
    <row r="7" spans="1:7" ht="15.75">
      <c r="A7" s="254"/>
      <c r="B7" s="80" t="s">
        <v>437</v>
      </c>
      <c r="C7" s="78">
        <v>14.15</v>
      </c>
      <c r="D7" s="78">
        <v>0.66</v>
      </c>
      <c r="E7" s="78">
        <v>1.4</v>
      </c>
      <c r="F7" s="78">
        <v>3.8</v>
      </c>
      <c r="G7" s="78">
        <v>2.4</v>
      </c>
    </row>
    <row r="8" spans="1:7" ht="15.75">
      <c r="A8" s="254"/>
      <c r="B8" s="80" t="s">
        <v>438</v>
      </c>
      <c r="C8" s="78">
        <v>64</v>
      </c>
      <c r="D8" s="78">
        <v>0.66</v>
      </c>
      <c r="E8" s="78">
        <v>1.4</v>
      </c>
      <c r="F8" s="78">
        <v>3.8</v>
      </c>
      <c r="G8" s="78">
        <v>2.4</v>
      </c>
    </row>
    <row r="9" spans="1:7" ht="15.75">
      <c r="A9" s="254">
        <v>2</v>
      </c>
      <c r="B9" s="80" t="s">
        <v>439</v>
      </c>
      <c r="C9" s="78"/>
      <c r="D9" s="78"/>
      <c r="E9" s="78"/>
      <c r="F9" s="78"/>
      <c r="G9" s="78"/>
    </row>
    <row r="10" spans="1:7" ht="15.75">
      <c r="A10" s="254"/>
      <c r="B10" s="80" t="s">
        <v>437</v>
      </c>
      <c r="C10" s="78">
        <v>23</v>
      </c>
      <c r="D10" s="78">
        <v>0.56999999999999995</v>
      </c>
      <c r="E10" s="78">
        <v>1.25</v>
      </c>
      <c r="F10" s="78">
        <v>2.7</v>
      </c>
      <c r="G10" s="78">
        <v>0</v>
      </c>
    </row>
    <row r="11" spans="1:7" ht="15.75">
      <c r="A11" s="254"/>
      <c r="B11" s="80" t="s">
        <v>438</v>
      </c>
      <c r="C11" s="78">
        <v>73</v>
      </c>
      <c r="D11" s="78">
        <v>0.78</v>
      </c>
      <c r="E11" s="78">
        <v>1.25</v>
      </c>
      <c r="F11" s="78">
        <v>2.2999999999999998</v>
      </c>
      <c r="G11" s="78">
        <v>0</v>
      </c>
    </row>
    <row r="12" spans="1:7" ht="31.5">
      <c r="A12" s="254">
        <v>3</v>
      </c>
      <c r="B12" s="80" t="s">
        <v>440</v>
      </c>
      <c r="C12" s="78"/>
      <c r="D12" s="78"/>
      <c r="E12" s="78"/>
      <c r="F12" s="78"/>
      <c r="G12" s="78"/>
    </row>
    <row r="13" spans="1:7" ht="15.75">
      <c r="A13" s="254"/>
      <c r="B13" s="80" t="s">
        <v>438</v>
      </c>
      <c r="C13" s="78">
        <v>3</v>
      </c>
      <c r="D13" s="78">
        <v>0.68</v>
      </c>
      <c r="E13" s="78">
        <v>1.21</v>
      </c>
      <c r="F13" s="78">
        <v>2.25</v>
      </c>
      <c r="G13" s="78">
        <v>0</v>
      </c>
    </row>
    <row r="14" spans="1:7" ht="15.75">
      <c r="A14" s="254"/>
      <c r="B14" s="79"/>
      <c r="C14" s="78">
        <v>53</v>
      </c>
      <c r="D14" s="78">
        <v>0</v>
      </c>
      <c r="E14" s="78">
        <v>1.21</v>
      </c>
      <c r="F14" s="78">
        <v>1</v>
      </c>
      <c r="G14" s="78">
        <v>0</v>
      </c>
    </row>
    <row r="15" spans="1:7" ht="15.75">
      <c r="A15" s="254">
        <v>4</v>
      </c>
      <c r="B15" s="80" t="s">
        <v>441</v>
      </c>
      <c r="C15" s="78"/>
      <c r="D15" s="78"/>
      <c r="E15" s="78"/>
      <c r="F15" s="78"/>
      <c r="G15" s="78"/>
    </row>
    <row r="16" spans="1:7" ht="15.75">
      <c r="A16" s="254"/>
      <c r="B16" s="80" t="s">
        <v>442</v>
      </c>
      <c r="C16" s="78">
        <v>16</v>
      </c>
      <c r="D16" s="78">
        <v>0.5</v>
      </c>
      <c r="E16" s="78">
        <v>1.5</v>
      </c>
      <c r="F16" s="78">
        <v>2</v>
      </c>
      <c r="G16" s="78">
        <v>0</v>
      </c>
    </row>
    <row r="17" spans="1:7" ht="15.75">
      <c r="A17" s="254"/>
      <c r="B17" s="80" t="s">
        <v>438</v>
      </c>
      <c r="C17" s="78">
        <v>66</v>
      </c>
      <c r="D17" s="78">
        <v>0.56999999999999995</v>
      </c>
      <c r="E17" s="78">
        <v>1.5</v>
      </c>
      <c r="F17" s="78">
        <v>2</v>
      </c>
      <c r="G17" s="78">
        <v>0</v>
      </c>
    </row>
    <row r="18" spans="1:7" ht="31.5">
      <c r="A18" s="254">
        <v>5</v>
      </c>
      <c r="B18" s="80" t="s">
        <v>443</v>
      </c>
      <c r="C18" s="78"/>
      <c r="D18" s="78"/>
      <c r="E18" s="78"/>
      <c r="F18" s="78"/>
      <c r="G18" s="78"/>
    </row>
    <row r="19" spans="1:7" ht="15.75">
      <c r="A19" s="254"/>
      <c r="B19" s="80" t="s">
        <v>438</v>
      </c>
      <c r="C19" s="78">
        <v>18</v>
      </c>
      <c r="D19" s="78">
        <v>0.83</v>
      </c>
      <c r="E19" s="78">
        <v>1.04</v>
      </c>
      <c r="F19" s="78">
        <v>2.5</v>
      </c>
      <c r="G19" s="78">
        <v>0</v>
      </c>
    </row>
    <row r="20" spans="1:7" ht="15.75">
      <c r="A20" s="254"/>
      <c r="B20" s="79"/>
      <c r="C20" s="78">
        <v>68</v>
      </c>
      <c r="D20" s="78">
        <v>0.83</v>
      </c>
      <c r="E20" s="78">
        <v>1.04</v>
      </c>
      <c r="F20" s="78">
        <v>2.5</v>
      </c>
      <c r="G20" s="78">
        <v>0</v>
      </c>
    </row>
    <row r="21" spans="1:7" ht="15.75">
      <c r="A21" s="78">
        <v>6</v>
      </c>
      <c r="B21" s="80" t="s">
        <v>444</v>
      </c>
      <c r="C21" s="78">
        <v>6</v>
      </c>
      <c r="D21" s="78">
        <v>0.72</v>
      </c>
      <c r="E21" s="81">
        <v>1.5</v>
      </c>
      <c r="F21" s="78">
        <v>2</v>
      </c>
      <c r="G21" s="78">
        <v>0</v>
      </c>
    </row>
    <row r="22" spans="1:7" ht="15.75">
      <c r="A22" s="254">
        <v>7</v>
      </c>
      <c r="B22" s="80" t="s">
        <v>445</v>
      </c>
      <c r="C22" s="254">
        <v>59</v>
      </c>
      <c r="D22" s="254">
        <v>0.82</v>
      </c>
      <c r="E22" s="254">
        <v>1.4</v>
      </c>
      <c r="F22" s="254">
        <v>1.75</v>
      </c>
      <c r="G22" s="254">
        <v>0</v>
      </c>
    </row>
    <row r="23" spans="1:7" ht="15.75">
      <c r="A23" s="254"/>
      <c r="B23" s="80" t="s">
        <v>446</v>
      </c>
      <c r="C23" s="254"/>
      <c r="D23" s="254"/>
      <c r="E23" s="254"/>
      <c r="F23" s="254"/>
      <c r="G23" s="254"/>
    </row>
    <row r="24" spans="1:7" ht="15.75">
      <c r="A24" s="254">
        <v>8</v>
      </c>
      <c r="B24" s="80" t="s">
        <v>447</v>
      </c>
      <c r="C24" s="78"/>
      <c r="D24" s="78"/>
      <c r="E24" s="78"/>
      <c r="F24" s="78"/>
      <c r="G24" s="78"/>
    </row>
    <row r="25" spans="1:7" ht="15.75">
      <c r="A25" s="254"/>
      <c r="B25" s="80" t="s">
        <v>437</v>
      </c>
      <c r="C25" s="78">
        <v>5</v>
      </c>
      <c r="D25" s="78">
        <v>0.6</v>
      </c>
      <c r="E25" s="78">
        <v>1.29</v>
      </c>
      <c r="F25" s="78">
        <v>3.6</v>
      </c>
      <c r="G25" s="78">
        <v>0</v>
      </c>
    </row>
    <row r="26" spans="1:7" ht="15.75">
      <c r="A26" s="254"/>
      <c r="B26" s="80" t="s">
        <v>438</v>
      </c>
      <c r="C26" s="78">
        <v>55</v>
      </c>
      <c r="D26" s="78">
        <v>0.6</v>
      </c>
      <c r="E26" s="78">
        <v>1.31</v>
      </c>
      <c r="F26" s="78">
        <v>3.4</v>
      </c>
      <c r="G26" s="78">
        <v>0</v>
      </c>
    </row>
    <row r="27" spans="1:7" ht="31.5">
      <c r="A27" s="254">
        <v>9</v>
      </c>
      <c r="B27" s="80" t="s">
        <v>448</v>
      </c>
      <c r="C27" s="78"/>
      <c r="D27" s="78"/>
      <c r="E27" s="78"/>
      <c r="F27" s="78"/>
      <c r="G27" s="78"/>
    </row>
    <row r="28" spans="1:7" ht="15.75">
      <c r="A28" s="254"/>
      <c r="B28" s="80" t="s">
        <v>437</v>
      </c>
      <c r="C28" s="78"/>
      <c r="D28" s="78"/>
      <c r="E28" s="78"/>
      <c r="F28" s="78"/>
      <c r="G28" s="78"/>
    </row>
    <row r="29" spans="1:7" ht="15.75">
      <c r="A29" s="254"/>
      <c r="B29" s="80" t="s">
        <v>438</v>
      </c>
      <c r="C29" s="78">
        <v>11</v>
      </c>
      <c r="D29" s="78">
        <v>0.72</v>
      </c>
      <c r="E29" s="78">
        <v>1.5</v>
      </c>
      <c r="F29" s="78">
        <v>3</v>
      </c>
      <c r="G29" s="78">
        <v>3.6</v>
      </c>
    </row>
    <row r="30" spans="1:7" ht="15.75">
      <c r="A30" s="254"/>
      <c r="B30" s="79"/>
      <c r="C30" s="78">
        <v>61</v>
      </c>
      <c r="D30" s="78">
        <v>0.7</v>
      </c>
      <c r="E30" s="78">
        <v>1.5</v>
      </c>
      <c r="F30" s="78">
        <v>3</v>
      </c>
      <c r="G30" s="78">
        <v>3.5</v>
      </c>
    </row>
    <row r="31" spans="1:7" ht="15.75">
      <c r="A31" s="254">
        <v>10</v>
      </c>
      <c r="B31" s="80" t="s">
        <v>449</v>
      </c>
      <c r="C31" s="78"/>
      <c r="D31" s="78"/>
      <c r="E31" s="78"/>
      <c r="F31" s="78"/>
      <c r="G31" s="78"/>
    </row>
    <row r="32" spans="1:7" ht="15.75">
      <c r="A32" s="254"/>
      <c r="B32" s="80" t="s">
        <v>437</v>
      </c>
      <c r="C32" s="78">
        <v>8</v>
      </c>
      <c r="D32" s="78">
        <v>0.63</v>
      </c>
      <c r="E32" s="78">
        <v>1.67</v>
      </c>
      <c r="F32" s="78">
        <v>4.2</v>
      </c>
      <c r="G32" s="78">
        <v>3.7</v>
      </c>
    </row>
    <row r="33" spans="1:7" ht="15.75">
      <c r="A33" s="254"/>
      <c r="B33" s="80" t="s">
        <v>438</v>
      </c>
      <c r="C33" s="78">
        <v>58</v>
      </c>
      <c r="D33" s="78">
        <v>0.7</v>
      </c>
      <c r="E33" s="78">
        <v>2</v>
      </c>
      <c r="F33" s="78">
        <v>3.9</v>
      </c>
      <c r="G33" s="78">
        <v>3.5</v>
      </c>
    </row>
    <row r="34" spans="1:7" ht="31.5">
      <c r="A34" s="78">
        <v>11</v>
      </c>
      <c r="B34" s="80" t="s">
        <v>450</v>
      </c>
      <c r="C34" s="78">
        <v>76</v>
      </c>
      <c r="D34" s="78">
        <v>0.64</v>
      </c>
      <c r="E34" s="78">
        <v>1.5</v>
      </c>
      <c r="F34" s="78">
        <v>2.2599999999999998</v>
      </c>
      <c r="G34" s="78">
        <v>0</v>
      </c>
    </row>
    <row r="35" spans="1:7" ht="15.75">
      <c r="A35" s="78">
        <v>12</v>
      </c>
      <c r="B35" s="80" t="s">
        <v>451</v>
      </c>
      <c r="C35" s="78">
        <v>9</v>
      </c>
      <c r="D35" s="81">
        <v>0.66</v>
      </c>
      <c r="E35" s="81">
        <v>1.33</v>
      </c>
      <c r="F35" s="81">
        <v>2</v>
      </c>
      <c r="G35" s="78">
        <v>0</v>
      </c>
    </row>
    <row r="36" spans="1:7" ht="15.75">
      <c r="A36" s="78">
        <v>13</v>
      </c>
      <c r="B36" s="80" t="s">
        <v>452</v>
      </c>
      <c r="C36" s="78">
        <v>26</v>
      </c>
      <c r="D36" s="78">
        <v>0.64</v>
      </c>
      <c r="E36" s="78">
        <v>1.29</v>
      </c>
      <c r="F36" s="78">
        <v>2.25</v>
      </c>
      <c r="G36" s="78">
        <v>0</v>
      </c>
    </row>
    <row r="37" spans="1:7" ht="15.75">
      <c r="A37" s="254">
        <v>14</v>
      </c>
      <c r="B37" s="80" t="s">
        <v>453</v>
      </c>
      <c r="C37" s="78"/>
      <c r="D37" s="78"/>
      <c r="E37" s="78"/>
      <c r="F37" s="78"/>
      <c r="G37" s="78"/>
    </row>
    <row r="38" spans="1:7" ht="15.75">
      <c r="A38" s="254"/>
      <c r="B38" s="80" t="s">
        <v>437</v>
      </c>
      <c r="C38" s="78">
        <v>13</v>
      </c>
      <c r="D38" s="78">
        <v>0.41</v>
      </c>
      <c r="E38" s="78">
        <v>1.27</v>
      </c>
      <c r="F38" s="78">
        <v>5.6</v>
      </c>
      <c r="G38" s="78">
        <v>3.5</v>
      </c>
    </row>
    <row r="39" spans="1:7" ht="15.75">
      <c r="A39" s="254"/>
      <c r="B39" s="80" t="s">
        <v>438</v>
      </c>
      <c r="C39" s="78">
        <v>63</v>
      </c>
      <c r="D39" s="78">
        <v>0</v>
      </c>
      <c r="E39" s="78">
        <v>1.27</v>
      </c>
      <c r="F39" s="78">
        <v>5.6</v>
      </c>
      <c r="G39" s="78">
        <v>3.5</v>
      </c>
    </row>
    <row r="40" spans="1:7" ht="15.75">
      <c r="A40" s="254">
        <v>15</v>
      </c>
      <c r="B40" s="80" t="s">
        <v>454</v>
      </c>
      <c r="C40" s="78"/>
      <c r="D40" s="78"/>
      <c r="E40" s="78"/>
      <c r="F40" s="78"/>
      <c r="G40" s="78"/>
    </row>
    <row r="41" spans="1:7" ht="15.75">
      <c r="A41" s="254"/>
      <c r="B41" s="80" t="s">
        <v>437</v>
      </c>
      <c r="C41" s="78">
        <v>10</v>
      </c>
      <c r="D41" s="78">
        <v>0.64</v>
      </c>
      <c r="E41" s="78">
        <v>1.25</v>
      </c>
      <c r="F41" s="78">
        <v>3.6</v>
      </c>
      <c r="G41" s="78">
        <v>2.25</v>
      </c>
    </row>
    <row r="42" spans="1:7" ht="15.75">
      <c r="A42" s="254"/>
      <c r="B42" s="80" t="s">
        <v>455</v>
      </c>
      <c r="C42" s="78">
        <v>60</v>
      </c>
      <c r="D42" s="78">
        <v>0.8</v>
      </c>
      <c r="E42" s="78">
        <v>1</v>
      </c>
      <c r="F42" s="78">
        <v>2.72</v>
      </c>
      <c r="G42" s="78">
        <v>2</v>
      </c>
    </row>
    <row r="43" spans="1:7" ht="31.5">
      <c r="A43" s="254">
        <v>16</v>
      </c>
      <c r="B43" s="80" t="s">
        <v>456</v>
      </c>
      <c r="C43" s="78"/>
      <c r="D43" s="78"/>
      <c r="E43" s="78"/>
      <c r="F43" s="78"/>
      <c r="G43" s="78"/>
    </row>
    <row r="44" spans="1:7" ht="15.75">
      <c r="A44" s="254"/>
      <c r="B44" s="80" t="s">
        <v>438</v>
      </c>
      <c r="C44" s="78">
        <v>24</v>
      </c>
      <c r="D44" s="78">
        <v>0</v>
      </c>
      <c r="E44" s="78">
        <v>1</v>
      </c>
      <c r="F44" s="78">
        <v>1</v>
      </c>
      <c r="G44" s="78">
        <v>0</v>
      </c>
    </row>
    <row r="45" spans="1:7" ht="15.75">
      <c r="A45" s="254"/>
      <c r="B45" s="79"/>
      <c r="C45" s="78">
        <v>74</v>
      </c>
      <c r="D45" s="78">
        <v>0</v>
      </c>
      <c r="E45" s="78">
        <v>1</v>
      </c>
      <c r="F45" s="78">
        <v>1</v>
      </c>
      <c r="G45" s="78">
        <v>0</v>
      </c>
    </row>
    <row r="46" spans="1:7" ht="15.75">
      <c r="A46" s="254">
        <v>17</v>
      </c>
      <c r="B46" s="80" t="s">
        <v>457</v>
      </c>
      <c r="C46" s="78"/>
      <c r="D46" s="78"/>
      <c r="E46" s="78"/>
      <c r="F46" s="78"/>
      <c r="G46" s="78"/>
    </row>
    <row r="47" spans="1:7" ht="15.75">
      <c r="A47" s="254"/>
      <c r="B47" s="80" t="s">
        <v>437</v>
      </c>
      <c r="C47" s="78">
        <v>4</v>
      </c>
      <c r="D47" s="78">
        <v>0.5</v>
      </c>
      <c r="E47" s="78">
        <v>1.5</v>
      </c>
      <c r="F47" s="78">
        <v>6</v>
      </c>
      <c r="G47" s="78">
        <v>3.75</v>
      </c>
    </row>
    <row r="48" spans="1:7" ht="15.75">
      <c r="A48" s="254"/>
      <c r="B48" s="80" t="s">
        <v>438</v>
      </c>
      <c r="C48" s="78">
        <v>54</v>
      </c>
      <c r="D48" s="81">
        <v>0.5</v>
      </c>
      <c r="E48" s="81">
        <v>1.33</v>
      </c>
      <c r="F48" s="81">
        <v>2</v>
      </c>
      <c r="G48" s="78">
        <v>3.5</v>
      </c>
    </row>
    <row r="49" spans="1:7" ht="15.75">
      <c r="A49" s="254">
        <v>18</v>
      </c>
      <c r="B49" s="80" t="s">
        <v>458</v>
      </c>
      <c r="C49" s="78"/>
      <c r="D49" s="78"/>
      <c r="E49" s="78"/>
      <c r="F49" s="78"/>
      <c r="G49" s="78"/>
    </row>
    <row r="50" spans="1:7" ht="15.75">
      <c r="A50" s="254"/>
      <c r="B50" s="80" t="s">
        <v>437</v>
      </c>
      <c r="C50" s="78">
        <v>1</v>
      </c>
      <c r="D50" s="78">
        <v>0.61</v>
      </c>
      <c r="E50" s="78">
        <v>1.48</v>
      </c>
      <c r="F50" s="78">
        <v>2.17</v>
      </c>
      <c r="G50" s="78">
        <v>0</v>
      </c>
    </row>
    <row r="51" spans="1:7" ht="15.75">
      <c r="A51" s="254"/>
      <c r="B51" s="80" t="s">
        <v>438</v>
      </c>
      <c r="C51" s="78">
        <v>51</v>
      </c>
      <c r="D51" s="78">
        <v>0.5</v>
      </c>
      <c r="E51" s="78">
        <v>1.5</v>
      </c>
      <c r="F51" s="78">
        <v>2</v>
      </c>
      <c r="G51" s="78">
        <v>0</v>
      </c>
    </row>
    <row r="52" spans="1:7" ht="15.75">
      <c r="A52" s="254">
        <v>19</v>
      </c>
      <c r="B52" s="80" t="s">
        <v>459</v>
      </c>
      <c r="C52" s="78"/>
      <c r="D52" s="78"/>
      <c r="E52" s="78"/>
      <c r="F52" s="78"/>
      <c r="G52" s="78"/>
    </row>
    <row r="53" spans="1:7" ht="15.75">
      <c r="A53" s="254"/>
      <c r="B53" s="80" t="s">
        <v>437</v>
      </c>
      <c r="C53" s="78">
        <v>17</v>
      </c>
      <c r="D53" s="78">
        <v>0.61</v>
      </c>
      <c r="E53" s="78">
        <v>1</v>
      </c>
      <c r="F53" s="78">
        <v>3</v>
      </c>
      <c r="G53" s="78">
        <v>0</v>
      </c>
    </row>
    <row r="54" spans="1:7" ht="15.75">
      <c r="A54" s="254"/>
      <c r="B54" s="80" t="s">
        <v>438</v>
      </c>
      <c r="C54" s="78">
        <v>64</v>
      </c>
      <c r="D54" s="81">
        <v>0.5</v>
      </c>
      <c r="E54" s="81">
        <v>0.66</v>
      </c>
      <c r="F54" s="81">
        <v>1.5</v>
      </c>
      <c r="G54" s="78">
        <v>0</v>
      </c>
    </row>
    <row r="55" spans="1:7" ht="15.75">
      <c r="A55" s="254">
        <v>20</v>
      </c>
      <c r="B55" s="80" t="s">
        <v>460</v>
      </c>
      <c r="C55" s="78"/>
      <c r="D55" s="78"/>
      <c r="E55" s="78"/>
      <c r="F55" s="78"/>
      <c r="G55" s="78"/>
    </row>
    <row r="56" spans="1:7" ht="15.75">
      <c r="A56" s="254"/>
      <c r="B56" s="80" t="s">
        <v>437</v>
      </c>
      <c r="C56" s="78">
        <v>20</v>
      </c>
      <c r="D56" s="78">
        <v>0.9</v>
      </c>
      <c r="E56" s="78">
        <v>1</v>
      </c>
      <c r="F56" s="78">
        <v>1.5</v>
      </c>
      <c r="G56" s="78">
        <v>0</v>
      </c>
    </row>
    <row r="57" spans="1:7" ht="15.75">
      <c r="A57" s="254"/>
      <c r="B57" s="80" t="s">
        <v>438</v>
      </c>
      <c r="C57" s="78">
        <v>70</v>
      </c>
      <c r="D57" s="78">
        <v>0.9</v>
      </c>
      <c r="E57" s="78">
        <v>1</v>
      </c>
      <c r="F57" s="78">
        <v>1.5</v>
      </c>
      <c r="G57" s="78">
        <v>0</v>
      </c>
    </row>
    <row r="58" spans="1:7" ht="15.75">
      <c r="A58" s="254">
        <v>21</v>
      </c>
      <c r="B58" s="80" t="s">
        <v>461</v>
      </c>
      <c r="C58" s="78"/>
      <c r="D58" s="78"/>
      <c r="E58" s="78"/>
      <c r="F58" s="78"/>
      <c r="G58" s="78"/>
    </row>
    <row r="59" spans="1:7" ht="15.75">
      <c r="A59" s="254"/>
      <c r="B59" s="80" t="s">
        <v>437</v>
      </c>
      <c r="C59" s="78">
        <v>21</v>
      </c>
      <c r="D59" s="78">
        <v>0.96</v>
      </c>
      <c r="E59" s="78">
        <v>1</v>
      </c>
      <c r="F59" s="78">
        <v>1</v>
      </c>
      <c r="G59" s="78">
        <v>1.5</v>
      </c>
    </row>
    <row r="60" spans="1:7" ht="15.75">
      <c r="A60" s="254"/>
      <c r="B60" s="80" t="s">
        <v>438</v>
      </c>
      <c r="C60" s="78">
        <v>71</v>
      </c>
      <c r="D60" s="78">
        <v>0.96</v>
      </c>
      <c r="E60" s="78">
        <v>1</v>
      </c>
      <c r="F60" s="78">
        <v>1</v>
      </c>
      <c r="G60" s="78">
        <v>1.5</v>
      </c>
    </row>
    <row r="61" spans="1:7" ht="15.75">
      <c r="A61" s="254">
        <v>22</v>
      </c>
      <c r="B61" s="80" t="s">
        <v>462</v>
      </c>
      <c r="C61" s="78"/>
      <c r="D61" s="78"/>
      <c r="E61" s="78"/>
      <c r="F61" s="78"/>
      <c r="G61" s="78"/>
    </row>
    <row r="62" spans="1:7" ht="15.75">
      <c r="A62" s="254"/>
      <c r="B62" s="80" t="s">
        <v>437</v>
      </c>
      <c r="C62" s="78">
        <v>7</v>
      </c>
      <c r="D62" s="78">
        <v>0.82</v>
      </c>
      <c r="E62" s="78">
        <v>1</v>
      </c>
      <c r="F62" s="78">
        <v>2.8</v>
      </c>
      <c r="G62" s="78">
        <v>0</v>
      </c>
    </row>
    <row r="63" spans="1:7" ht="15.75">
      <c r="A63" s="254"/>
      <c r="B63" s="80" t="s">
        <v>438</v>
      </c>
      <c r="C63" s="78">
        <v>57</v>
      </c>
      <c r="D63" s="78">
        <v>0.82</v>
      </c>
      <c r="E63" s="78">
        <v>1</v>
      </c>
      <c r="F63" s="78">
        <v>2.8</v>
      </c>
      <c r="G63" s="78">
        <v>0</v>
      </c>
    </row>
    <row r="64" spans="1:7" ht="31.5">
      <c r="A64" s="254">
        <v>23</v>
      </c>
      <c r="B64" s="80" t="s">
        <v>463</v>
      </c>
      <c r="C64" s="78"/>
      <c r="D64" s="78"/>
      <c r="E64" s="78"/>
      <c r="F64" s="78"/>
      <c r="G64" s="78"/>
    </row>
    <row r="65" spans="1:7" ht="15.75">
      <c r="A65" s="254"/>
      <c r="B65" s="80" t="s">
        <v>438</v>
      </c>
      <c r="C65" s="78">
        <v>12</v>
      </c>
      <c r="D65" s="78">
        <v>0.82</v>
      </c>
      <c r="E65" s="78">
        <v>1</v>
      </c>
      <c r="F65" s="78">
        <v>2.8</v>
      </c>
      <c r="G65" s="78">
        <v>0</v>
      </c>
    </row>
    <row r="66" spans="1:7" ht="15.75">
      <c r="A66" s="254"/>
      <c r="B66" s="79"/>
      <c r="C66" s="78">
        <v>62</v>
      </c>
      <c r="D66" s="78">
        <v>0.82</v>
      </c>
      <c r="E66" s="78">
        <v>1</v>
      </c>
      <c r="F66" s="78">
        <v>2.8</v>
      </c>
      <c r="G66" s="78">
        <v>0</v>
      </c>
    </row>
    <row r="67" spans="1:7" ht="15.75">
      <c r="A67" s="78">
        <v>24</v>
      </c>
      <c r="B67" s="80" t="s">
        <v>464</v>
      </c>
      <c r="C67" s="78">
        <v>25</v>
      </c>
      <c r="D67" s="78">
        <v>0.82</v>
      </c>
      <c r="E67" s="78">
        <v>1</v>
      </c>
      <c r="F67" s="78">
        <v>1</v>
      </c>
      <c r="G67" s="78">
        <v>0</v>
      </c>
    </row>
    <row r="68" spans="1:7" ht="15.75">
      <c r="A68" s="78">
        <v>25</v>
      </c>
      <c r="B68" s="80" t="s">
        <v>465</v>
      </c>
      <c r="C68" s="78">
        <v>2</v>
      </c>
      <c r="D68" s="78">
        <v>0</v>
      </c>
      <c r="E68" s="78">
        <v>1</v>
      </c>
      <c r="F68" s="78">
        <v>1</v>
      </c>
      <c r="G68" s="78">
        <v>0</v>
      </c>
    </row>
    <row r="69" spans="1:7" ht="15.75">
      <c r="A69" s="78">
        <v>26</v>
      </c>
      <c r="B69" s="80" t="s">
        <v>466</v>
      </c>
      <c r="C69" s="78">
        <v>19</v>
      </c>
      <c r="D69" s="78">
        <v>0</v>
      </c>
      <c r="E69" s="78">
        <v>1</v>
      </c>
      <c r="F69" s="78">
        <v>1</v>
      </c>
      <c r="G69" s="78">
        <v>0</v>
      </c>
    </row>
    <row r="70" spans="1:7" ht="15.75">
      <c r="A70" s="78">
        <v>27</v>
      </c>
      <c r="B70" s="80" t="s">
        <v>467</v>
      </c>
      <c r="C70" s="78">
        <v>77</v>
      </c>
      <c r="D70" s="78">
        <v>0.82</v>
      </c>
      <c r="E70" s="78">
        <v>1.4</v>
      </c>
      <c r="F70" s="78">
        <v>1.6</v>
      </c>
      <c r="G70" s="78">
        <v>0</v>
      </c>
    </row>
  </sheetData>
  <mergeCells count="28">
    <mergeCell ref="A46:A48"/>
    <mergeCell ref="A49:A51"/>
    <mergeCell ref="D22:D23"/>
    <mergeCell ref="E22:E23"/>
    <mergeCell ref="F22:F23"/>
    <mergeCell ref="A24:A26"/>
    <mergeCell ref="A27:A30"/>
    <mergeCell ref="A22:A23"/>
    <mergeCell ref="C22:C23"/>
    <mergeCell ref="A1:G1"/>
    <mergeCell ref="A31:A33"/>
    <mergeCell ref="A37:A39"/>
    <mergeCell ref="A40:A42"/>
    <mergeCell ref="A43:A45"/>
    <mergeCell ref="G22:G23"/>
    <mergeCell ref="A9:A11"/>
    <mergeCell ref="A12:A14"/>
    <mergeCell ref="A15:A17"/>
    <mergeCell ref="A18:A20"/>
    <mergeCell ref="A4:A5"/>
    <mergeCell ref="B4:B5"/>
    <mergeCell ref="D4:G4"/>
    <mergeCell ref="A6:A8"/>
    <mergeCell ref="A52:A54"/>
    <mergeCell ref="A55:A57"/>
    <mergeCell ref="A58:A60"/>
    <mergeCell ref="A61:A63"/>
    <mergeCell ref="A64:A6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75"/>
  <sheetViews>
    <sheetView topLeftCell="A31" workbookViewId="0">
      <selection activeCell="D38" sqref="D38"/>
    </sheetView>
  </sheetViews>
  <sheetFormatPr defaultRowHeight="15"/>
  <cols>
    <col min="2" max="2" width="14.42578125" customWidth="1"/>
    <col min="4" max="4" width="11.140625" customWidth="1"/>
    <col min="5" max="5" width="12.7109375" customWidth="1"/>
    <col min="6" max="6" width="10.85546875" customWidth="1"/>
    <col min="7" max="7" width="12.28515625" customWidth="1"/>
  </cols>
  <sheetData>
    <row r="1" spans="1:7" ht="15.75">
      <c r="A1" s="188" t="s">
        <v>468</v>
      </c>
    </row>
    <row r="2" spans="1:7" ht="15.75" thickBot="1"/>
    <row r="3" spans="1:7" ht="48" thickBot="1">
      <c r="A3" s="260" t="s">
        <v>429</v>
      </c>
      <c r="B3" s="260" t="s">
        <v>430</v>
      </c>
      <c r="C3" s="175" t="s">
        <v>431</v>
      </c>
      <c r="D3" s="263" t="s">
        <v>433</v>
      </c>
      <c r="E3" s="264"/>
      <c r="F3" s="264"/>
      <c r="G3" s="265"/>
    </row>
    <row r="4" spans="1:7" ht="70.150000000000006" customHeight="1">
      <c r="A4" s="261"/>
      <c r="B4" s="261"/>
      <c r="C4" s="176" t="s">
        <v>432</v>
      </c>
      <c r="D4" s="260" t="s">
        <v>434</v>
      </c>
      <c r="E4" s="260" t="s">
        <v>435</v>
      </c>
      <c r="F4" s="175" t="s">
        <v>502</v>
      </c>
      <c r="G4" s="175" t="s">
        <v>503</v>
      </c>
    </row>
    <row r="5" spans="1:7" ht="15.75" hidden="1">
      <c r="A5" s="261"/>
      <c r="B5" s="261"/>
      <c r="C5" s="177"/>
      <c r="D5" s="261"/>
      <c r="E5" s="261"/>
      <c r="F5" s="176" t="s">
        <v>497</v>
      </c>
      <c r="G5" s="176" t="s">
        <v>499</v>
      </c>
    </row>
    <row r="6" spans="1:7" ht="16.5" hidden="1" thickBot="1">
      <c r="A6" s="262"/>
      <c r="B6" s="262"/>
      <c r="C6" s="178"/>
      <c r="D6" s="262"/>
      <c r="E6" s="262"/>
      <c r="F6" s="179" t="s">
        <v>498</v>
      </c>
      <c r="G6" s="179" t="s">
        <v>500</v>
      </c>
    </row>
    <row r="7" spans="1:7" ht="16.5" thickBot="1">
      <c r="A7" s="180">
        <v>1</v>
      </c>
      <c r="B7" s="181">
        <v>2</v>
      </c>
      <c r="C7" s="181">
        <v>3</v>
      </c>
      <c r="D7" s="181">
        <v>4</v>
      </c>
      <c r="E7" s="181">
        <v>5</v>
      </c>
      <c r="F7" s="181">
        <v>6</v>
      </c>
      <c r="G7" s="181">
        <v>7</v>
      </c>
    </row>
    <row r="8" spans="1:7" ht="31.5">
      <c r="A8" s="257">
        <v>1</v>
      </c>
      <c r="B8" s="182" t="s">
        <v>436</v>
      </c>
      <c r="C8" s="184"/>
      <c r="D8" s="184"/>
      <c r="E8" s="184"/>
      <c r="F8" s="184"/>
      <c r="G8" s="184"/>
    </row>
    <row r="9" spans="1:7" ht="31.5">
      <c r="A9" s="258"/>
      <c r="B9" s="182" t="s">
        <v>437</v>
      </c>
      <c r="C9" s="184">
        <v>14.15</v>
      </c>
      <c r="D9" s="184">
        <v>0.66</v>
      </c>
      <c r="E9" s="184">
        <v>1.4</v>
      </c>
      <c r="F9" s="184">
        <v>3.8</v>
      </c>
      <c r="G9" s="184">
        <v>2.4</v>
      </c>
    </row>
    <row r="10" spans="1:7" ht="32.25" thickBot="1">
      <c r="A10" s="259"/>
      <c r="B10" s="183" t="s">
        <v>438</v>
      </c>
      <c r="C10" s="181">
        <v>64</v>
      </c>
      <c r="D10" s="181">
        <v>0.66</v>
      </c>
      <c r="E10" s="181">
        <v>1.4</v>
      </c>
      <c r="F10" s="181">
        <v>3.8</v>
      </c>
      <c r="G10" s="181">
        <v>2.4</v>
      </c>
    </row>
    <row r="11" spans="1:7" ht="31.5">
      <c r="A11" s="257">
        <v>2</v>
      </c>
      <c r="B11" s="182" t="s">
        <v>439</v>
      </c>
      <c r="C11" s="184"/>
      <c r="D11" s="184"/>
      <c r="E11" s="184"/>
      <c r="F11" s="184"/>
      <c r="G11" s="184"/>
    </row>
    <row r="12" spans="1:7" ht="31.5">
      <c r="A12" s="258"/>
      <c r="B12" s="182" t="s">
        <v>437</v>
      </c>
      <c r="C12" s="184">
        <v>23</v>
      </c>
      <c r="D12" s="184">
        <v>0.56999999999999995</v>
      </c>
      <c r="E12" s="184">
        <v>1.25</v>
      </c>
      <c r="F12" s="184">
        <v>2.7</v>
      </c>
      <c r="G12" s="184">
        <v>0</v>
      </c>
    </row>
    <row r="13" spans="1:7" ht="32.25" thickBot="1">
      <c r="A13" s="259"/>
      <c r="B13" s="183" t="s">
        <v>438</v>
      </c>
      <c r="C13" s="181">
        <v>73</v>
      </c>
      <c r="D13" s="181">
        <v>0.78</v>
      </c>
      <c r="E13" s="181">
        <v>1.25</v>
      </c>
      <c r="F13" s="181">
        <v>2.2999999999999998</v>
      </c>
      <c r="G13" s="181">
        <v>0</v>
      </c>
    </row>
    <row r="14" spans="1:7" ht="78.75">
      <c r="A14" s="257">
        <v>3</v>
      </c>
      <c r="B14" s="182" t="s">
        <v>440</v>
      </c>
      <c r="C14" s="184"/>
      <c r="D14" s="184"/>
      <c r="E14" s="184"/>
      <c r="F14" s="184"/>
      <c r="G14" s="184"/>
    </row>
    <row r="15" spans="1:7" ht="31.5">
      <c r="A15" s="258"/>
      <c r="B15" s="182" t="s">
        <v>438</v>
      </c>
      <c r="C15" s="184">
        <v>3</v>
      </c>
      <c r="D15" s="184">
        <v>0.68</v>
      </c>
      <c r="E15" s="184">
        <v>1.21</v>
      </c>
      <c r="F15" s="184">
        <v>2.25</v>
      </c>
      <c r="G15" s="184">
        <v>0</v>
      </c>
    </row>
    <row r="16" spans="1:7" ht="16.5" thickBot="1">
      <c r="A16" s="259"/>
      <c r="B16" s="185"/>
      <c r="C16" s="181">
        <v>53</v>
      </c>
      <c r="D16" s="181">
        <v>0</v>
      </c>
      <c r="E16" s="181">
        <v>1.21</v>
      </c>
      <c r="F16" s="181">
        <v>1</v>
      </c>
      <c r="G16" s="181">
        <v>0</v>
      </c>
    </row>
    <row r="17" spans="1:7" ht="31.5">
      <c r="A17" s="257">
        <v>4</v>
      </c>
      <c r="B17" s="182" t="s">
        <v>441</v>
      </c>
      <c r="C17" s="184"/>
      <c r="D17" s="184"/>
      <c r="E17" s="184"/>
      <c r="F17" s="184"/>
      <c r="G17" s="184"/>
    </row>
    <row r="18" spans="1:7" ht="31.5">
      <c r="A18" s="258"/>
      <c r="B18" s="182" t="s">
        <v>442</v>
      </c>
      <c r="C18" s="184">
        <v>16</v>
      </c>
      <c r="D18" s="184">
        <v>0.5</v>
      </c>
      <c r="E18" s="184">
        <v>1.5</v>
      </c>
      <c r="F18" s="184">
        <v>2</v>
      </c>
      <c r="G18" s="184">
        <v>0</v>
      </c>
    </row>
    <row r="19" spans="1:7" ht="32.25" thickBot="1">
      <c r="A19" s="259"/>
      <c r="B19" s="183" t="s">
        <v>438</v>
      </c>
      <c r="C19" s="181">
        <v>66</v>
      </c>
      <c r="D19" s="181">
        <v>0.56999999999999995</v>
      </c>
      <c r="E19" s="181">
        <v>1.5</v>
      </c>
      <c r="F19" s="181">
        <v>2</v>
      </c>
      <c r="G19" s="181">
        <v>0</v>
      </c>
    </row>
    <row r="20" spans="1:7" ht="78.75">
      <c r="A20" s="257">
        <v>5</v>
      </c>
      <c r="B20" s="182" t="s">
        <v>443</v>
      </c>
      <c r="C20" s="184"/>
      <c r="D20" s="184"/>
      <c r="E20" s="184"/>
      <c r="F20" s="184"/>
      <c r="G20" s="184"/>
    </row>
    <row r="21" spans="1:7" ht="31.5">
      <c r="A21" s="258"/>
      <c r="B21" s="182" t="s">
        <v>438</v>
      </c>
      <c r="C21" s="184">
        <v>18</v>
      </c>
      <c r="D21" s="184">
        <v>0.83</v>
      </c>
      <c r="E21" s="184">
        <v>1.04</v>
      </c>
      <c r="F21" s="184">
        <v>2.5</v>
      </c>
      <c r="G21" s="184">
        <v>0</v>
      </c>
    </row>
    <row r="22" spans="1:7" ht="16.5" thickBot="1">
      <c r="A22" s="259"/>
      <c r="B22" s="185"/>
      <c r="C22" s="181">
        <v>68</v>
      </c>
      <c r="D22" s="181">
        <v>0.83</v>
      </c>
      <c r="E22" s="181">
        <v>1.04</v>
      </c>
      <c r="F22" s="181">
        <v>2.5</v>
      </c>
      <c r="G22" s="181">
        <v>0</v>
      </c>
    </row>
    <row r="23" spans="1:7" ht="32.25" thickBot="1">
      <c r="A23" s="180">
        <v>6</v>
      </c>
      <c r="B23" s="183" t="s">
        <v>444</v>
      </c>
      <c r="C23" s="181">
        <v>6</v>
      </c>
      <c r="D23" s="181">
        <v>0.72</v>
      </c>
      <c r="E23" s="186">
        <v>1.5</v>
      </c>
      <c r="F23" s="181">
        <v>2</v>
      </c>
      <c r="G23" s="181">
        <v>0</v>
      </c>
    </row>
    <row r="24" spans="1:7" ht="47.25">
      <c r="A24" s="257">
        <v>7</v>
      </c>
      <c r="B24" s="182" t="s">
        <v>445</v>
      </c>
      <c r="C24" s="257">
        <v>59</v>
      </c>
      <c r="D24" s="257">
        <v>0.82</v>
      </c>
      <c r="E24" s="257">
        <v>1.4</v>
      </c>
      <c r="F24" s="257">
        <v>1.75</v>
      </c>
      <c r="G24" s="257">
        <v>0</v>
      </c>
    </row>
    <row r="25" spans="1:7" ht="16.5" thickBot="1">
      <c r="A25" s="259"/>
      <c r="B25" s="183" t="s">
        <v>446</v>
      </c>
      <c r="C25" s="259"/>
      <c r="D25" s="259"/>
      <c r="E25" s="259"/>
      <c r="F25" s="259"/>
      <c r="G25" s="259"/>
    </row>
    <row r="26" spans="1:7" ht="15.75">
      <c r="A26" s="257">
        <v>8</v>
      </c>
      <c r="B26" s="182" t="s">
        <v>447</v>
      </c>
      <c r="C26" s="184"/>
      <c r="D26" s="184"/>
      <c r="E26" s="184"/>
      <c r="F26" s="184"/>
      <c r="G26" s="184"/>
    </row>
    <row r="27" spans="1:7" ht="31.5">
      <c r="A27" s="258"/>
      <c r="B27" s="182" t="s">
        <v>437</v>
      </c>
      <c r="C27" s="184">
        <v>5</v>
      </c>
      <c r="D27" s="184">
        <v>0.6</v>
      </c>
      <c r="E27" s="184">
        <v>1.29</v>
      </c>
      <c r="F27" s="184">
        <v>3.6</v>
      </c>
      <c r="G27" s="184">
        <v>0</v>
      </c>
    </row>
    <row r="28" spans="1:7" ht="32.25" thickBot="1">
      <c r="A28" s="259"/>
      <c r="B28" s="183" t="s">
        <v>438</v>
      </c>
      <c r="C28" s="181">
        <v>55</v>
      </c>
      <c r="D28" s="181">
        <v>0.6</v>
      </c>
      <c r="E28" s="181">
        <v>1.31</v>
      </c>
      <c r="F28" s="181">
        <v>3.4</v>
      </c>
      <c r="G28" s="181">
        <v>0</v>
      </c>
    </row>
    <row r="29" spans="1:7" ht="47.25">
      <c r="A29" s="257">
        <v>9</v>
      </c>
      <c r="B29" s="182" t="s">
        <v>448</v>
      </c>
      <c r="C29" s="184"/>
      <c r="D29" s="184"/>
      <c r="E29" s="184"/>
      <c r="F29" s="184"/>
      <c r="G29" s="184"/>
    </row>
    <row r="30" spans="1:7" ht="31.5">
      <c r="A30" s="258"/>
      <c r="B30" s="182" t="s">
        <v>437</v>
      </c>
      <c r="C30" s="184"/>
      <c r="D30" s="184"/>
      <c r="E30" s="184"/>
      <c r="F30" s="184"/>
      <c r="G30" s="184"/>
    </row>
    <row r="31" spans="1:7" ht="31.5">
      <c r="A31" s="258"/>
      <c r="B31" s="182" t="s">
        <v>438</v>
      </c>
      <c r="C31" s="184">
        <v>11</v>
      </c>
      <c r="D31" s="184">
        <v>0.72</v>
      </c>
      <c r="E31" s="184">
        <v>1.5</v>
      </c>
      <c r="F31" s="184">
        <v>3</v>
      </c>
      <c r="G31" s="184">
        <v>3.6</v>
      </c>
    </row>
    <row r="32" spans="1:7" ht="16.5" thickBot="1">
      <c r="A32" s="259"/>
      <c r="B32" s="185"/>
      <c r="C32" s="181">
        <v>61</v>
      </c>
      <c r="D32" s="181">
        <v>0.7</v>
      </c>
      <c r="E32" s="181">
        <v>1.5</v>
      </c>
      <c r="F32" s="181">
        <v>3</v>
      </c>
      <c r="G32" s="181">
        <v>3.5</v>
      </c>
    </row>
    <row r="33" spans="1:7" ht="31.5">
      <c r="A33" s="257">
        <v>10</v>
      </c>
      <c r="B33" s="182" t="s">
        <v>449</v>
      </c>
      <c r="C33" s="184"/>
      <c r="D33" s="184"/>
      <c r="E33" s="184"/>
      <c r="F33" s="184"/>
      <c r="G33" s="184"/>
    </row>
    <row r="34" spans="1:7" ht="31.5">
      <c r="A34" s="258"/>
      <c r="B34" s="182" t="s">
        <v>437</v>
      </c>
      <c r="C34" s="184">
        <v>8</v>
      </c>
      <c r="D34" s="184">
        <v>0.63</v>
      </c>
      <c r="E34" s="184">
        <v>1.67</v>
      </c>
      <c r="F34" s="184">
        <v>4.2</v>
      </c>
      <c r="G34" s="184">
        <v>3.7</v>
      </c>
    </row>
    <row r="35" spans="1:7" ht="32.25" thickBot="1">
      <c r="A35" s="259"/>
      <c r="B35" s="183" t="s">
        <v>438</v>
      </c>
      <c r="C35" s="181">
        <v>58</v>
      </c>
      <c r="D35" s="181">
        <v>0.7</v>
      </c>
      <c r="E35" s="181">
        <v>2</v>
      </c>
      <c r="F35" s="181">
        <v>3.9</v>
      </c>
      <c r="G35" s="181">
        <v>3.5</v>
      </c>
    </row>
    <row r="36" spans="1:7" ht="32.25" thickBot="1">
      <c r="A36" s="180">
        <v>11</v>
      </c>
      <c r="B36" s="183" t="s">
        <v>450</v>
      </c>
      <c r="C36" s="181">
        <v>76</v>
      </c>
      <c r="D36" s="181">
        <v>0.64</v>
      </c>
      <c r="E36" s="181">
        <v>1.5</v>
      </c>
      <c r="F36" s="181">
        <v>2.2599999999999998</v>
      </c>
      <c r="G36" s="181">
        <v>0</v>
      </c>
    </row>
    <row r="37" spans="1:7" ht="32.25" thickBot="1">
      <c r="A37" s="180">
        <v>12</v>
      </c>
      <c r="B37" s="183" t="s">
        <v>451</v>
      </c>
      <c r="C37" s="181">
        <v>9</v>
      </c>
      <c r="D37" s="186">
        <v>0.66</v>
      </c>
      <c r="E37" s="186">
        <v>1.33</v>
      </c>
      <c r="F37" s="186">
        <v>2</v>
      </c>
      <c r="G37" s="181">
        <v>0</v>
      </c>
    </row>
    <row r="38" spans="1:7" ht="32.25" thickBot="1">
      <c r="A38" s="180">
        <v>13</v>
      </c>
      <c r="B38" s="183" t="s">
        <v>452</v>
      </c>
      <c r="C38" s="181">
        <v>26</v>
      </c>
      <c r="D38" s="181">
        <v>0.64</v>
      </c>
      <c r="E38" s="181">
        <v>1.29</v>
      </c>
      <c r="F38" s="181">
        <v>2.25</v>
      </c>
      <c r="G38" s="181">
        <v>0</v>
      </c>
    </row>
    <row r="39" spans="1:7" ht="31.5">
      <c r="A39" s="257">
        <v>14</v>
      </c>
      <c r="B39" s="182" t="s">
        <v>453</v>
      </c>
      <c r="C39" s="184"/>
      <c r="D39" s="184"/>
      <c r="E39" s="184"/>
      <c r="F39" s="184"/>
      <c r="G39" s="184"/>
    </row>
    <row r="40" spans="1:7" ht="31.5">
      <c r="A40" s="258"/>
      <c r="B40" s="182" t="s">
        <v>437</v>
      </c>
      <c r="C40" s="184">
        <v>13</v>
      </c>
      <c r="D40" s="184">
        <v>0.41</v>
      </c>
      <c r="E40" s="184">
        <v>1.27</v>
      </c>
      <c r="F40" s="184">
        <v>5.6</v>
      </c>
      <c r="G40" s="184">
        <v>3.5</v>
      </c>
    </row>
    <row r="41" spans="1:7" ht="32.25" thickBot="1">
      <c r="A41" s="259"/>
      <c r="B41" s="183" t="s">
        <v>438</v>
      </c>
      <c r="C41" s="181">
        <v>63</v>
      </c>
      <c r="D41" s="181">
        <v>0</v>
      </c>
      <c r="E41" s="181">
        <v>1.27</v>
      </c>
      <c r="F41" s="181">
        <v>5.6</v>
      </c>
      <c r="G41" s="181">
        <v>3.5</v>
      </c>
    </row>
    <row r="42" spans="1:7" ht="15.75">
      <c r="A42" s="257">
        <v>15</v>
      </c>
      <c r="B42" s="182" t="s">
        <v>454</v>
      </c>
      <c r="C42" s="184"/>
      <c r="D42" s="184"/>
      <c r="E42" s="184"/>
      <c r="F42" s="184"/>
      <c r="G42" s="184"/>
    </row>
    <row r="43" spans="1:7" ht="31.5">
      <c r="A43" s="258"/>
      <c r="B43" s="182" t="s">
        <v>437</v>
      </c>
      <c r="C43" s="184">
        <v>10</v>
      </c>
      <c r="D43" s="184">
        <v>0.64</v>
      </c>
      <c r="E43" s="184">
        <v>1.25</v>
      </c>
      <c r="F43" s="184">
        <v>3.6</v>
      </c>
      <c r="G43" s="184">
        <v>2.25</v>
      </c>
    </row>
    <row r="44" spans="1:7" ht="32.25" thickBot="1">
      <c r="A44" s="259"/>
      <c r="B44" s="183" t="s">
        <v>455</v>
      </c>
      <c r="C44" s="181">
        <v>60</v>
      </c>
      <c r="D44" s="181">
        <v>0.8</v>
      </c>
      <c r="E44" s="181">
        <v>1</v>
      </c>
      <c r="F44" s="181">
        <v>2.72</v>
      </c>
      <c r="G44" s="181">
        <v>2</v>
      </c>
    </row>
    <row r="45" spans="1:7" ht="47.25">
      <c r="A45" s="257">
        <v>16</v>
      </c>
      <c r="B45" s="182" t="s">
        <v>456</v>
      </c>
      <c r="C45" s="184"/>
      <c r="D45" s="184"/>
      <c r="E45" s="184"/>
      <c r="F45" s="184"/>
      <c r="G45" s="184"/>
    </row>
    <row r="46" spans="1:7" ht="31.5">
      <c r="A46" s="258"/>
      <c r="B46" s="182" t="s">
        <v>438</v>
      </c>
      <c r="C46" s="184">
        <v>24</v>
      </c>
      <c r="D46" s="184">
        <v>0</v>
      </c>
      <c r="E46" s="184">
        <v>1</v>
      </c>
      <c r="F46" s="184">
        <v>1</v>
      </c>
      <c r="G46" s="184">
        <v>0</v>
      </c>
    </row>
    <row r="47" spans="1:7" ht="16.5" thickBot="1">
      <c r="A47" s="259"/>
      <c r="B47" s="185"/>
      <c r="C47" s="181">
        <v>74</v>
      </c>
      <c r="D47" s="181">
        <v>0</v>
      </c>
      <c r="E47" s="181">
        <v>1</v>
      </c>
      <c r="F47" s="181">
        <v>1</v>
      </c>
      <c r="G47" s="181">
        <v>0</v>
      </c>
    </row>
    <row r="48" spans="1:7" ht="15.75">
      <c r="A48" s="257">
        <v>17</v>
      </c>
      <c r="B48" s="182" t="s">
        <v>457</v>
      </c>
      <c r="C48" s="184"/>
      <c r="D48" s="184"/>
      <c r="E48" s="184"/>
      <c r="F48" s="184"/>
      <c r="G48" s="184"/>
    </row>
    <row r="49" spans="1:7" ht="31.5">
      <c r="A49" s="258"/>
      <c r="B49" s="182" t="s">
        <v>437</v>
      </c>
      <c r="C49" s="184">
        <v>4</v>
      </c>
      <c r="D49" s="184">
        <v>0.5</v>
      </c>
      <c r="E49" s="184">
        <v>1.5</v>
      </c>
      <c r="F49" s="184">
        <v>6</v>
      </c>
      <c r="G49" s="184">
        <v>3.75</v>
      </c>
    </row>
    <row r="50" spans="1:7" ht="32.25" thickBot="1">
      <c r="A50" s="259"/>
      <c r="B50" s="183" t="s">
        <v>438</v>
      </c>
      <c r="C50" s="181">
        <v>54</v>
      </c>
      <c r="D50" s="186">
        <v>0.5</v>
      </c>
      <c r="E50" s="186">
        <v>1.33</v>
      </c>
      <c r="F50" s="186">
        <v>2</v>
      </c>
      <c r="G50" s="181">
        <v>3.5</v>
      </c>
    </row>
    <row r="51" spans="1:7" ht="47.25">
      <c r="A51" s="257">
        <v>18</v>
      </c>
      <c r="B51" s="182" t="s">
        <v>458</v>
      </c>
      <c r="C51" s="184"/>
      <c r="D51" s="184"/>
      <c r="E51" s="184"/>
      <c r="F51" s="184"/>
      <c r="G51" s="184"/>
    </row>
    <row r="52" spans="1:7" ht="31.5">
      <c r="A52" s="258"/>
      <c r="B52" s="182" t="s">
        <v>437</v>
      </c>
      <c r="C52" s="184">
        <v>1</v>
      </c>
      <c r="D52" s="184">
        <v>0.61</v>
      </c>
      <c r="E52" s="184">
        <v>1.48</v>
      </c>
      <c r="F52" s="184">
        <v>2.17</v>
      </c>
      <c r="G52" s="184">
        <v>0</v>
      </c>
    </row>
    <row r="53" spans="1:7" ht="32.25" thickBot="1">
      <c r="A53" s="259"/>
      <c r="B53" s="183" t="s">
        <v>438</v>
      </c>
      <c r="C53" s="181">
        <v>51</v>
      </c>
      <c r="D53" s="181">
        <v>0.5</v>
      </c>
      <c r="E53" s="181">
        <v>1.5</v>
      </c>
      <c r="F53" s="181">
        <v>2</v>
      </c>
      <c r="G53" s="181">
        <v>0</v>
      </c>
    </row>
    <row r="54" spans="1:7" ht="15.75">
      <c r="A54" s="257">
        <v>19</v>
      </c>
      <c r="B54" s="182" t="s">
        <v>459</v>
      </c>
      <c r="C54" s="184"/>
      <c r="D54" s="184"/>
      <c r="E54" s="184"/>
      <c r="F54" s="184"/>
      <c r="G54" s="184"/>
    </row>
    <row r="55" spans="1:7" ht="31.5">
      <c r="A55" s="258"/>
      <c r="B55" s="182" t="s">
        <v>437</v>
      </c>
      <c r="C55" s="184">
        <v>17</v>
      </c>
      <c r="D55" s="184">
        <v>0.61</v>
      </c>
      <c r="E55" s="184">
        <v>1</v>
      </c>
      <c r="F55" s="184">
        <v>3</v>
      </c>
      <c r="G55" s="184">
        <v>0</v>
      </c>
    </row>
    <row r="56" spans="1:7" ht="32.25" thickBot="1">
      <c r="A56" s="259"/>
      <c r="B56" s="183" t="s">
        <v>438</v>
      </c>
      <c r="C56" s="181">
        <v>64</v>
      </c>
      <c r="D56" s="186">
        <v>0.5</v>
      </c>
      <c r="E56" s="186">
        <v>0.66</v>
      </c>
      <c r="F56" s="186">
        <v>1.5</v>
      </c>
      <c r="G56" s="181">
        <v>0</v>
      </c>
    </row>
    <row r="57" spans="1:7" ht="31.5">
      <c r="A57" s="257">
        <v>20</v>
      </c>
      <c r="B57" s="182" t="s">
        <v>460</v>
      </c>
      <c r="C57" s="184"/>
      <c r="D57" s="184"/>
      <c r="E57" s="184"/>
      <c r="F57" s="184"/>
      <c r="G57" s="184"/>
    </row>
    <row r="58" spans="1:7" ht="31.5">
      <c r="A58" s="258"/>
      <c r="B58" s="182" t="s">
        <v>437</v>
      </c>
      <c r="C58" s="184">
        <v>20</v>
      </c>
      <c r="D58" s="184">
        <v>0.9</v>
      </c>
      <c r="E58" s="184">
        <v>1</v>
      </c>
      <c r="F58" s="184">
        <v>1.5</v>
      </c>
      <c r="G58" s="184">
        <v>0</v>
      </c>
    </row>
    <row r="59" spans="1:7" ht="32.25" thickBot="1">
      <c r="A59" s="259"/>
      <c r="B59" s="183" t="s">
        <v>438</v>
      </c>
      <c r="C59" s="181">
        <v>70</v>
      </c>
      <c r="D59" s="181">
        <v>0.9</v>
      </c>
      <c r="E59" s="181">
        <v>1</v>
      </c>
      <c r="F59" s="181">
        <v>1.5</v>
      </c>
      <c r="G59" s="181">
        <v>0</v>
      </c>
    </row>
    <row r="60" spans="1:7" ht="31.5">
      <c r="A60" s="257">
        <v>21</v>
      </c>
      <c r="B60" s="182" t="s">
        <v>461</v>
      </c>
      <c r="C60" s="184"/>
      <c r="D60" s="184"/>
      <c r="E60" s="184"/>
      <c r="F60" s="184"/>
      <c r="G60" s="184"/>
    </row>
    <row r="61" spans="1:7" ht="31.5">
      <c r="A61" s="258"/>
      <c r="B61" s="182" t="s">
        <v>437</v>
      </c>
      <c r="C61" s="184">
        <v>21</v>
      </c>
      <c r="D61" s="184">
        <v>0.96</v>
      </c>
      <c r="E61" s="184">
        <v>1</v>
      </c>
      <c r="F61" s="184">
        <v>1</v>
      </c>
      <c r="G61" s="184">
        <v>1.5</v>
      </c>
    </row>
    <row r="62" spans="1:7" ht="32.25" thickBot="1">
      <c r="A62" s="259"/>
      <c r="B62" s="183" t="s">
        <v>438</v>
      </c>
      <c r="C62" s="181">
        <v>71</v>
      </c>
      <c r="D62" s="181">
        <v>0.96</v>
      </c>
      <c r="E62" s="181">
        <v>1</v>
      </c>
      <c r="F62" s="181">
        <v>1</v>
      </c>
      <c r="G62" s="181">
        <v>1.5</v>
      </c>
    </row>
    <row r="63" spans="1:7" ht="31.5">
      <c r="A63" s="257">
        <v>22</v>
      </c>
      <c r="B63" s="182" t="s">
        <v>462</v>
      </c>
      <c r="C63" s="184"/>
      <c r="D63" s="184"/>
      <c r="E63" s="184"/>
      <c r="F63" s="184"/>
      <c r="G63" s="184"/>
    </row>
    <row r="64" spans="1:7" ht="31.5">
      <c r="A64" s="258"/>
      <c r="B64" s="182" t="s">
        <v>437</v>
      </c>
      <c r="C64" s="184">
        <v>7</v>
      </c>
      <c r="D64" s="184">
        <v>0.82</v>
      </c>
      <c r="E64" s="184">
        <v>1</v>
      </c>
      <c r="F64" s="184">
        <v>2.8</v>
      </c>
      <c r="G64" s="184">
        <v>0</v>
      </c>
    </row>
    <row r="65" spans="1:7" ht="32.25" thickBot="1">
      <c r="A65" s="259"/>
      <c r="B65" s="183" t="s">
        <v>438</v>
      </c>
      <c r="C65" s="181">
        <v>57</v>
      </c>
      <c r="D65" s="181">
        <v>0.82</v>
      </c>
      <c r="E65" s="181">
        <v>1</v>
      </c>
      <c r="F65" s="181">
        <v>2.8</v>
      </c>
      <c r="G65" s="181">
        <v>0</v>
      </c>
    </row>
    <row r="66" spans="1:7" ht="63">
      <c r="A66" s="257">
        <v>23</v>
      </c>
      <c r="B66" s="182" t="s">
        <v>463</v>
      </c>
      <c r="C66" s="184"/>
      <c r="D66" s="184"/>
      <c r="E66" s="184"/>
      <c r="F66" s="184"/>
      <c r="G66" s="184"/>
    </row>
    <row r="67" spans="1:7" ht="31.5">
      <c r="A67" s="258"/>
      <c r="B67" s="182" t="s">
        <v>438</v>
      </c>
      <c r="C67" s="184">
        <v>12</v>
      </c>
      <c r="D67" s="184">
        <v>0.82</v>
      </c>
      <c r="E67" s="184">
        <v>1</v>
      </c>
      <c r="F67" s="184">
        <v>2.8</v>
      </c>
      <c r="G67" s="184">
        <v>0</v>
      </c>
    </row>
    <row r="68" spans="1:7" ht="16.5" thickBot="1">
      <c r="A68" s="259"/>
      <c r="B68" s="185"/>
      <c r="C68" s="181">
        <v>62</v>
      </c>
      <c r="D68" s="181">
        <v>0.82</v>
      </c>
      <c r="E68" s="181">
        <v>1</v>
      </c>
      <c r="F68" s="181">
        <v>2.8</v>
      </c>
      <c r="G68" s="181">
        <v>0</v>
      </c>
    </row>
    <row r="69" spans="1:7" ht="32.25" thickBot="1">
      <c r="A69" s="180">
        <v>24</v>
      </c>
      <c r="B69" s="183" t="s">
        <v>464</v>
      </c>
      <c r="C69" s="181">
        <v>25</v>
      </c>
      <c r="D69" s="181">
        <v>0.82</v>
      </c>
      <c r="E69" s="181">
        <v>1</v>
      </c>
      <c r="F69" s="181">
        <v>1</v>
      </c>
      <c r="G69" s="181">
        <v>0</v>
      </c>
    </row>
    <row r="70" spans="1:7" ht="16.5" thickBot="1">
      <c r="A70" s="180">
        <v>25</v>
      </c>
      <c r="B70" s="183" t="s">
        <v>465</v>
      </c>
      <c r="C70" s="181">
        <v>2</v>
      </c>
      <c r="D70" s="181">
        <v>0</v>
      </c>
      <c r="E70" s="181">
        <v>1</v>
      </c>
      <c r="F70" s="181">
        <v>1</v>
      </c>
      <c r="G70" s="181">
        <v>0</v>
      </c>
    </row>
    <row r="71" spans="1:7" ht="32.25" thickBot="1">
      <c r="A71" s="180">
        <v>26</v>
      </c>
      <c r="B71" s="183" t="s">
        <v>466</v>
      </c>
      <c r="C71" s="181">
        <v>19</v>
      </c>
      <c r="D71" s="181">
        <v>0</v>
      </c>
      <c r="E71" s="181">
        <v>1</v>
      </c>
      <c r="F71" s="181">
        <v>1</v>
      </c>
      <c r="G71" s="181">
        <v>0</v>
      </c>
    </row>
    <row r="72" spans="1:7" ht="32.25" thickBot="1">
      <c r="A72" s="180">
        <v>27</v>
      </c>
      <c r="B72" s="183" t="s">
        <v>467</v>
      </c>
      <c r="C72" s="181">
        <v>77</v>
      </c>
      <c r="D72" s="181">
        <v>0.82</v>
      </c>
      <c r="E72" s="181">
        <v>1.4</v>
      </c>
      <c r="F72" s="181">
        <v>1.6</v>
      </c>
      <c r="G72" s="181">
        <v>0</v>
      </c>
    </row>
    <row r="74" spans="1:7" ht="15.75">
      <c r="A74" s="187"/>
    </row>
    <row r="75" spans="1:7" ht="15.75">
      <c r="A75" s="256" t="s">
        <v>501</v>
      </c>
      <c r="B75" s="256"/>
      <c r="C75" s="256"/>
      <c r="D75" s="256"/>
      <c r="E75" s="256"/>
      <c r="F75" s="256"/>
      <c r="G75" s="256"/>
    </row>
  </sheetData>
  <mergeCells count="30">
    <mergeCell ref="A8:A10"/>
    <mergeCell ref="A3:A6"/>
    <mergeCell ref="B3:B6"/>
    <mergeCell ref="D3:G3"/>
    <mergeCell ref="D4:D6"/>
    <mergeCell ref="E4:E6"/>
    <mergeCell ref="A29:A32"/>
    <mergeCell ref="A11:A13"/>
    <mergeCell ref="A14:A16"/>
    <mergeCell ref="A17:A19"/>
    <mergeCell ref="A20:A22"/>
    <mergeCell ref="A24:A25"/>
    <mergeCell ref="D24:D25"/>
    <mergeCell ref="E24:E25"/>
    <mergeCell ref="F24:F25"/>
    <mergeCell ref="G24:G25"/>
    <mergeCell ref="A26:A28"/>
    <mergeCell ref="C24:C25"/>
    <mergeCell ref="A75:G75"/>
    <mergeCell ref="A33:A35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Q186"/>
  <sheetViews>
    <sheetView showZeros="0" tabSelected="1" workbookViewId="0">
      <selection activeCell="E3" sqref="E3"/>
    </sheetView>
  </sheetViews>
  <sheetFormatPr defaultColWidth="9.140625" defaultRowHeight="15"/>
  <cols>
    <col min="1" max="1" width="6.7109375" style="267" customWidth="1"/>
    <col min="2" max="2" width="29.85546875" style="267" customWidth="1"/>
    <col min="3" max="3" width="8.42578125" style="267" customWidth="1"/>
    <col min="4" max="4" width="9.85546875" style="267" customWidth="1"/>
    <col min="5" max="5" width="16.140625" style="267" customWidth="1"/>
    <col min="6" max="6" width="10" style="267" customWidth="1"/>
    <col min="7" max="7" width="12.42578125" style="269" customWidth="1"/>
    <col min="8" max="8" width="9.140625" style="267"/>
    <col min="9" max="9" width="12.5703125" style="269" customWidth="1"/>
    <col min="10" max="10" width="9.140625" style="267"/>
    <col min="11" max="11" width="12.7109375" style="269" customWidth="1"/>
    <col min="12" max="12" width="9.140625" style="267"/>
    <col min="13" max="13" width="12.42578125" style="269" customWidth="1"/>
    <col min="14" max="14" width="9.140625" style="267"/>
    <col min="15" max="15" width="12.7109375" style="269" customWidth="1"/>
    <col min="16" max="16" width="9.140625" style="267"/>
    <col min="17" max="17" width="12.5703125" style="269" customWidth="1"/>
    <col min="18" max="16384" width="9.140625" style="267"/>
  </cols>
  <sheetData>
    <row r="1" spans="1:17" ht="19.5" customHeight="1">
      <c r="P1" s="267" t="s">
        <v>535</v>
      </c>
    </row>
    <row r="2" spans="1:17" ht="22.5" customHeight="1">
      <c r="B2" s="280"/>
      <c r="P2" s="267" t="s">
        <v>536</v>
      </c>
    </row>
    <row r="3" spans="1:17" ht="27" customHeight="1">
      <c r="B3" s="268" t="s">
        <v>473</v>
      </c>
      <c r="Q3" s="270"/>
    </row>
    <row r="5" spans="1:17" ht="18.75" customHeight="1">
      <c r="A5" s="198" t="s">
        <v>1</v>
      </c>
      <c r="B5" s="198" t="s">
        <v>2</v>
      </c>
      <c r="C5" s="271" t="s">
        <v>330</v>
      </c>
      <c r="D5" s="198" t="s">
        <v>331</v>
      </c>
      <c r="E5" s="198"/>
      <c r="F5" s="198" t="s">
        <v>323</v>
      </c>
      <c r="G5" s="198"/>
      <c r="H5" s="198"/>
      <c r="I5" s="198"/>
      <c r="J5" s="198"/>
      <c r="K5" s="198"/>
      <c r="L5" s="198"/>
      <c r="M5" s="198"/>
      <c r="N5" s="198"/>
      <c r="O5" s="198"/>
      <c r="P5" s="198" t="s">
        <v>332</v>
      </c>
      <c r="Q5" s="198"/>
    </row>
    <row r="6" spans="1:17" ht="45.75" customHeight="1">
      <c r="A6" s="198"/>
      <c r="B6" s="198"/>
      <c r="C6" s="271"/>
      <c r="D6" s="198"/>
      <c r="E6" s="198"/>
      <c r="F6" s="199" t="s">
        <v>320</v>
      </c>
      <c r="G6" s="200"/>
      <c r="H6" s="198" t="s">
        <v>321</v>
      </c>
      <c r="I6" s="198"/>
      <c r="J6" s="198" t="s">
        <v>322</v>
      </c>
      <c r="K6" s="198"/>
      <c r="L6" s="198" t="s">
        <v>324</v>
      </c>
      <c r="M6" s="198"/>
      <c r="N6" s="198" t="s">
        <v>325</v>
      </c>
      <c r="O6" s="198"/>
      <c r="P6" s="198"/>
      <c r="Q6" s="198"/>
    </row>
    <row r="7" spans="1:17" s="273" customFormat="1" ht="109.5" customHeight="1">
      <c r="A7" s="198"/>
      <c r="B7" s="198"/>
      <c r="C7" s="271"/>
      <c r="D7" s="192" t="s">
        <v>328</v>
      </c>
      <c r="E7" s="192" t="s">
        <v>329</v>
      </c>
      <c r="F7" s="191" t="s">
        <v>313</v>
      </c>
      <c r="G7" s="272" t="s">
        <v>472</v>
      </c>
      <c r="H7" s="191" t="s">
        <v>313</v>
      </c>
      <c r="I7" s="272" t="s">
        <v>472</v>
      </c>
      <c r="J7" s="191" t="s">
        <v>313</v>
      </c>
      <c r="K7" s="272" t="s">
        <v>472</v>
      </c>
      <c r="L7" s="191" t="s">
        <v>313</v>
      </c>
      <c r="M7" s="272" t="s">
        <v>472</v>
      </c>
      <c r="N7" s="191" t="s">
        <v>313</v>
      </c>
      <c r="O7" s="272" t="s">
        <v>472</v>
      </c>
      <c r="P7" s="191" t="s">
        <v>313</v>
      </c>
      <c r="Q7" s="272" t="s">
        <v>496</v>
      </c>
    </row>
    <row r="8" spans="1:17" s="273" customFormat="1" ht="16.5" customHeight="1">
      <c r="A8" s="192">
        <v>1</v>
      </c>
      <c r="B8" s="192">
        <v>2</v>
      </c>
      <c r="C8" s="192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192">
        <v>9</v>
      </c>
      <c r="J8" s="192">
        <v>10</v>
      </c>
      <c r="K8" s="192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</row>
    <row r="9" spans="1:17">
      <c r="A9" s="85">
        <v>1</v>
      </c>
      <c r="B9" s="266" t="s">
        <v>10</v>
      </c>
      <c r="C9" s="191">
        <v>1</v>
      </c>
      <c r="D9" s="191">
        <v>1</v>
      </c>
      <c r="E9" s="191">
        <v>1.2</v>
      </c>
      <c r="F9" s="191">
        <v>1</v>
      </c>
      <c r="G9" s="274">
        <v>2.2000000000000002</v>
      </c>
      <c r="H9" s="191">
        <v>1</v>
      </c>
      <c r="I9" s="274">
        <v>1.4</v>
      </c>
      <c r="J9" s="191">
        <v>1</v>
      </c>
      <c r="K9" s="274">
        <v>1</v>
      </c>
      <c r="L9" s="191">
        <v>1</v>
      </c>
      <c r="M9" s="274">
        <v>1</v>
      </c>
      <c r="N9" s="191">
        <v>4</v>
      </c>
      <c r="O9" s="274">
        <v>1</v>
      </c>
      <c r="P9" s="191">
        <v>7</v>
      </c>
      <c r="Q9" s="274">
        <v>1.2</v>
      </c>
    </row>
    <row r="10" spans="1:17">
      <c r="A10" s="85">
        <v>2</v>
      </c>
      <c r="B10" s="266" t="s">
        <v>11</v>
      </c>
      <c r="C10" s="191">
        <v>1</v>
      </c>
      <c r="D10" s="191">
        <v>1</v>
      </c>
      <c r="E10" s="191">
        <v>1.2</v>
      </c>
      <c r="F10" s="191">
        <v>1</v>
      </c>
      <c r="G10" s="274">
        <v>1.6</v>
      </c>
      <c r="H10" s="191">
        <v>1</v>
      </c>
      <c r="I10" s="274">
        <v>1.4</v>
      </c>
      <c r="J10" s="191">
        <v>1</v>
      </c>
      <c r="K10" s="274">
        <v>1</v>
      </c>
      <c r="L10" s="191">
        <v>1</v>
      </c>
      <c r="M10" s="274">
        <v>1</v>
      </c>
      <c r="N10" s="191">
        <v>4</v>
      </c>
      <c r="O10" s="274">
        <v>1</v>
      </c>
      <c r="P10" s="191">
        <v>7</v>
      </c>
      <c r="Q10" s="274">
        <v>1</v>
      </c>
    </row>
    <row r="11" spans="1:17">
      <c r="A11" s="85">
        <v>4</v>
      </c>
      <c r="B11" s="266" t="s">
        <v>12</v>
      </c>
      <c r="C11" s="191">
        <v>2</v>
      </c>
      <c r="D11" s="191">
        <v>1.25</v>
      </c>
      <c r="E11" s="191">
        <v>1.25</v>
      </c>
      <c r="F11" s="191">
        <v>2</v>
      </c>
      <c r="G11" s="274">
        <v>2.7</v>
      </c>
      <c r="H11" s="191">
        <v>1</v>
      </c>
      <c r="I11" s="274">
        <v>1.4</v>
      </c>
      <c r="J11" s="191">
        <v>1</v>
      </c>
      <c r="K11" s="274">
        <v>1.4</v>
      </c>
      <c r="L11" s="191">
        <v>0</v>
      </c>
      <c r="M11" s="274">
        <v>0</v>
      </c>
      <c r="N11" s="191">
        <v>4</v>
      </c>
      <c r="O11" s="274">
        <v>1</v>
      </c>
      <c r="P11" s="191">
        <v>7</v>
      </c>
      <c r="Q11" s="274">
        <v>1</v>
      </c>
    </row>
    <row r="12" spans="1:17">
      <c r="A12" s="85">
        <v>6</v>
      </c>
      <c r="B12" s="266" t="s">
        <v>13</v>
      </c>
      <c r="C12" s="191">
        <v>1</v>
      </c>
      <c r="D12" s="191">
        <v>1</v>
      </c>
      <c r="E12" s="191">
        <v>1</v>
      </c>
      <c r="F12" s="191">
        <v>1</v>
      </c>
      <c r="G12" s="274">
        <v>1</v>
      </c>
      <c r="H12" s="191">
        <v>2</v>
      </c>
      <c r="I12" s="274">
        <v>1</v>
      </c>
      <c r="J12" s="191">
        <v>1</v>
      </c>
      <c r="K12" s="274">
        <v>1</v>
      </c>
      <c r="L12" s="191">
        <v>2</v>
      </c>
      <c r="M12" s="274">
        <v>1</v>
      </c>
      <c r="N12" s="191">
        <v>0</v>
      </c>
      <c r="O12" s="274">
        <v>0</v>
      </c>
      <c r="P12" s="191">
        <v>7</v>
      </c>
      <c r="Q12" s="274">
        <v>1</v>
      </c>
    </row>
    <row r="13" spans="1:17">
      <c r="A13" s="85">
        <v>9</v>
      </c>
      <c r="B13" s="266" t="s">
        <v>14</v>
      </c>
      <c r="C13" s="191">
        <v>1</v>
      </c>
      <c r="D13" s="191">
        <v>1</v>
      </c>
      <c r="E13" s="191">
        <v>1</v>
      </c>
      <c r="F13" s="191">
        <v>1</v>
      </c>
      <c r="G13" s="274">
        <v>2.4</v>
      </c>
      <c r="H13" s="191">
        <v>1</v>
      </c>
      <c r="I13" s="274">
        <v>1</v>
      </c>
      <c r="J13" s="191">
        <v>1</v>
      </c>
      <c r="K13" s="274">
        <v>1</v>
      </c>
      <c r="L13" s="191">
        <v>0</v>
      </c>
      <c r="M13" s="274">
        <v>0</v>
      </c>
      <c r="N13" s="191">
        <v>0</v>
      </c>
      <c r="O13" s="274">
        <v>0</v>
      </c>
      <c r="P13" s="191">
        <v>7</v>
      </c>
      <c r="Q13" s="274">
        <v>1.2</v>
      </c>
    </row>
    <row r="14" spans="1:17">
      <c r="A14" s="85">
        <v>11</v>
      </c>
      <c r="B14" s="266" t="s">
        <v>15</v>
      </c>
      <c r="C14" s="191">
        <v>0</v>
      </c>
      <c r="D14" s="191"/>
      <c r="E14" s="191"/>
      <c r="F14" s="191">
        <v>0</v>
      </c>
      <c r="G14" s="274">
        <v>0</v>
      </c>
      <c r="H14" s="191">
        <v>1</v>
      </c>
      <c r="I14" s="274">
        <v>1</v>
      </c>
      <c r="J14" s="191">
        <v>2</v>
      </c>
      <c r="K14" s="274">
        <v>1</v>
      </c>
      <c r="L14" s="191">
        <v>1</v>
      </c>
      <c r="M14" s="275">
        <v>1.05</v>
      </c>
      <c r="N14" s="191">
        <v>0</v>
      </c>
      <c r="O14" s="274">
        <v>0</v>
      </c>
      <c r="P14" s="191">
        <v>7</v>
      </c>
      <c r="Q14" s="274">
        <v>0.9</v>
      </c>
    </row>
    <row r="15" spans="1:17">
      <c r="A15" s="85">
        <v>33</v>
      </c>
      <c r="B15" s="266" t="s">
        <v>16</v>
      </c>
      <c r="C15" s="191">
        <v>0</v>
      </c>
      <c r="D15" s="191"/>
      <c r="E15" s="191"/>
      <c r="F15" s="191">
        <v>0</v>
      </c>
      <c r="G15" s="274">
        <v>0</v>
      </c>
      <c r="H15" s="191">
        <v>0</v>
      </c>
      <c r="I15" s="274">
        <v>0</v>
      </c>
      <c r="J15" s="191">
        <v>0</v>
      </c>
      <c r="K15" s="274">
        <v>0</v>
      </c>
      <c r="L15" s="191">
        <v>0</v>
      </c>
      <c r="M15" s="274">
        <v>0</v>
      </c>
      <c r="N15" s="191">
        <v>0</v>
      </c>
      <c r="O15" s="274">
        <v>0</v>
      </c>
      <c r="P15" s="191">
        <v>0</v>
      </c>
      <c r="Q15" s="274">
        <v>1</v>
      </c>
    </row>
    <row r="16" spans="1:17">
      <c r="A16" s="85">
        <v>43</v>
      </c>
      <c r="B16" s="266" t="s">
        <v>17</v>
      </c>
      <c r="C16" s="191">
        <v>0</v>
      </c>
      <c r="D16" s="191"/>
      <c r="E16" s="191"/>
      <c r="F16" s="191">
        <v>0</v>
      </c>
      <c r="G16" s="274">
        <v>0</v>
      </c>
      <c r="H16" s="191">
        <v>1</v>
      </c>
      <c r="I16" s="274">
        <v>1.4</v>
      </c>
      <c r="J16" s="191">
        <v>2</v>
      </c>
      <c r="K16" s="274">
        <v>1</v>
      </c>
      <c r="L16" s="191">
        <v>0</v>
      </c>
      <c r="M16" s="274">
        <v>0</v>
      </c>
      <c r="N16" s="191">
        <v>0</v>
      </c>
      <c r="O16" s="274">
        <v>0</v>
      </c>
      <c r="P16" s="191">
        <v>2</v>
      </c>
      <c r="Q16" s="274">
        <v>0.8</v>
      </c>
    </row>
    <row r="17" spans="1:17">
      <c r="A17" s="85">
        <v>100</v>
      </c>
      <c r="B17" s="266" t="s">
        <v>18</v>
      </c>
      <c r="C17" s="191">
        <v>1</v>
      </c>
      <c r="D17" s="191">
        <v>1</v>
      </c>
      <c r="E17" s="191">
        <v>1.2</v>
      </c>
      <c r="F17" s="191">
        <v>1</v>
      </c>
      <c r="G17" s="274">
        <v>1.4</v>
      </c>
      <c r="H17" s="191">
        <v>1</v>
      </c>
      <c r="I17" s="274">
        <v>1</v>
      </c>
      <c r="J17" s="191">
        <v>1</v>
      </c>
      <c r="K17" s="274">
        <v>1</v>
      </c>
      <c r="L17" s="191">
        <v>0</v>
      </c>
      <c r="M17" s="274">
        <v>0</v>
      </c>
      <c r="N17" s="191">
        <v>4</v>
      </c>
      <c r="O17" s="274">
        <v>1</v>
      </c>
      <c r="P17" s="191">
        <v>7</v>
      </c>
      <c r="Q17" s="274">
        <v>0.8</v>
      </c>
    </row>
    <row r="18" spans="1:17">
      <c r="A18" s="85">
        <v>103</v>
      </c>
      <c r="B18" s="266" t="s">
        <v>19</v>
      </c>
      <c r="C18" s="191">
        <v>1</v>
      </c>
      <c r="D18" s="191">
        <v>1</v>
      </c>
      <c r="E18" s="191">
        <v>1</v>
      </c>
      <c r="F18" s="191">
        <v>1</v>
      </c>
      <c r="G18" s="274">
        <v>1.6</v>
      </c>
      <c r="H18" s="191">
        <v>1</v>
      </c>
      <c r="I18" s="274">
        <v>1</v>
      </c>
      <c r="J18" s="191">
        <v>1</v>
      </c>
      <c r="K18" s="274">
        <v>1</v>
      </c>
      <c r="L18" s="191">
        <v>1</v>
      </c>
      <c r="M18" s="274">
        <v>1</v>
      </c>
      <c r="N18" s="191">
        <v>4</v>
      </c>
      <c r="O18" s="274">
        <v>1</v>
      </c>
      <c r="P18" s="191">
        <v>3</v>
      </c>
      <c r="Q18" s="274">
        <v>0.7</v>
      </c>
    </row>
    <row r="19" spans="1:17">
      <c r="A19" s="85">
        <v>104</v>
      </c>
      <c r="B19" s="266" t="s">
        <v>20</v>
      </c>
      <c r="C19" s="191">
        <v>1</v>
      </c>
      <c r="D19" s="191">
        <v>1</v>
      </c>
      <c r="E19" s="191">
        <v>1</v>
      </c>
      <c r="F19" s="191">
        <v>1</v>
      </c>
      <c r="G19" s="274">
        <v>1.3</v>
      </c>
      <c r="H19" s="191">
        <v>1</v>
      </c>
      <c r="I19" s="274">
        <v>1.3</v>
      </c>
      <c r="J19" s="191">
        <v>1</v>
      </c>
      <c r="K19" s="274">
        <v>1</v>
      </c>
      <c r="L19" s="191">
        <v>1</v>
      </c>
      <c r="M19" s="274">
        <v>1</v>
      </c>
      <c r="N19" s="191">
        <v>4</v>
      </c>
      <c r="O19" s="274">
        <v>1</v>
      </c>
      <c r="P19" s="191">
        <v>3</v>
      </c>
      <c r="Q19" s="274">
        <v>1.2</v>
      </c>
    </row>
    <row r="20" spans="1:17">
      <c r="A20" s="85">
        <v>105</v>
      </c>
      <c r="B20" s="266" t="s">
        <v>21</v>
      </c>
      <c r="C20" s="191">
        <v>2</v>
      </c>
      <c r="D20" s="191">
        <v>1</v>
      </c>
      <c r="E20" s="191">
        <v>1</v>
      </c>
      <c r="F20" s="191">
        <v>2</v>
      </c>
      <c r="G20" s="274">
        <v>1.9</v>
      </c>
      <c r="H20" s="191">
        <v>1</v>
      </c>
      <c r="I20" s="274">
        <v>1</v>
      </c>
      <c r="J20" s="191">
        <v>1</v>
      </c>
      <c r="K20" s="274">
        <v>1</v>
      </c>
      <c r="L20" s="191">
        <v>1</v>
      </c>
      <c r="M20" s="274">
        <v>1</v>
      </c>
      <c r="N20" s="191">
        <v>0</v>
      </c>
      <c r="O20" s="274">
        <v>0</v>
      </c>
      <c r="P20" s="191">
        <v>5</v>
      </c>
      <c r="Q20" s="274">
        <v>1</v>
      </c>
    </row>
    <row r="21" spans="1:17" ht="30">
      <c r="A21" s="85">
        <v>110</v>
      </c>
      <c r="B21" s="266" t="s">
        <v>22</v>
      </c>
      <c r="C21" s="191">
        <v>2</v>
      </c>
      <c r="D21" s="191">
        <v>1</v>
      </c>
      <c r="E21" s="191">
        <v>1</v>
      </c>
      <c r="F21" s="191">
        <v>1</v>
      </c>
      <c r="G21" s="274">
        <v>1.2</v>
      </c>
      <c r="H21" s="191">
        <v>2</v>
      </c>
      <c r="I21" s="274">
        <v>1</v>
      </c>
      <c r="J21" s="191">
        <v>1</v>
      </c>
      <c r="K21" s="274">
        <v>1</v>
      </c>
      <c r="L21" s="191">
        <v>0</v>
      </c>
      <c r="M21" s="274">
        <v>0</v>
      </c>
      <c r="N21" s="191">
        <v>0</v>
      </c>
      <c r="O21" s="274">
        <v>0</v>
      </c>
      <c r="P21" s="191">
        <v>3</v>
      </c>
      <c r="Q21" s="274">
        <v>0.8</v>
      </c>
    </row>
    <row r="22" spans="1:17">
      <c r="A22" s="85">
        <v>111</v>
      </c>
      <c r="B22" s="266" t="s">
        <v>23</v>
      </c>
      <c r="C22" s="191">
        <v>1</v>
      </c>
      <c r="D22" s="191">
        <v>1</v>
      </c>
      <c r="E22" s="191">
        <v>1.1499999999999999</v>
      </c>
      <c r="F22" s="191">
        <v>2</v>
      </c>
      <c r="G22" s="274">
        <v>1.2</v>
      </c>
      <c r="H22" s="191">
        <v>1</v>
      </c>
      <c r="I22" s="274">
        <v>1.9</v>
      </c>
      <c r="J22" s="191">
        <v>1</v>
      </c>
      <c r="K22" s="274">
        <v>1.5</v>
      </c>
      <c r="L22" s="191">
        <v>1</v>
      </c>
      <c r="M22" s="274">
        <v>1</v>
      </c>
      <c r="N22" s="191">
        <v>0</v>
      </c>
      <c r="O22" s="274">
        <v>0</v>
      </c>
      <c r="P22" s="191">
        <v>5</v>
      </c>
      <c r="Q22" s="274">
        <v>1</v>
      </c>
    </row>
    <row r="23" spans="1:17">
      <c r="A23" s="85">
        <v>112</v>
      </c>
      <c r="B23" s="266" t="s">
        <v>24</v>
      </c>
      <c r="C23" s="191">
        <v>2</v>
      </c>
      <c r="D23" s="191">
        <v>1</v>
      </c>
      <c r="E23" s="191">
        <v>1</v>
      </c>
      <c r="F23" s="191">
        <v>1</v>
      </c>
      <c r="G23" s="274">
        <v>1.6</v>
      </c>
      <c r="H23" s="191">
        <v>1</v>
      </c>
      <c r="I23" s="274">
        <v>1</v>
      </c>
      <c r="J23" s="191">
        <v>1</v>
      </c>
      <c r="K23" s="274">
        <v>1</v>
      </c>
      <c r="L23" s="191">
        <v>0</v>
      </c>
      <c r="M23" s="274">
        <v>0</v>
      </c>
      <c r="N23" s="191">
        <v>4</v>
      </c>
      <c r="O23" s="274">
        <v>1</v>
      </c>
      <c r="P23" s="191">
        <v>3</v>
      </c>
      <c r="Q23" s="274">
        <v>1</v>
      </c>
    </row>
    <row r="24" spans="1:17">
      <c r="A24" s="85">
        <v>115</v>
      </c>
      <c r="B24" s="266" t="s">
        <v>25</v>
      </c>
      <c r="C24" s="191">
        <v>1</v>
      </c>
      <c r="D24" s="191">
        <v>1</v>
      </c>
      <c r="E24" s="191">
        <v>1.1499999999999999</v>
      </c>
      <c r="F24" s="191">
        <v>2</v>
      </c>
      <c r="G24" s="274">
        <v>1.8</v>
      </c>
      <c r="H24" s="191">
        <v>1</v>
      </c>
      <c r="I24" s="274">
        <v>1</v>
      </c>
      <c r="J24" s="191">
        <v>1</v>
      </c>
      <c r="K24" s="274">
        <v>1</v>
      </c>
      <c r="L24" s="191">
        <v>1</v>
      </c>
      <c r="M24" s="274">
        <v>1</v>
      </c>
      <c r="N24" s="191">
        <v>4</v>
      </c>
      <c r="O24" s="274">
        <v>1</v>
      </c>
      <c r="P24" s="191">
        <v>5</v>
      </c>
      <c r="Q24" s="274">
        <v>0.8</v>
      </c>
    </row>
    <row r="25" spans="1:17">
      <c r="A25" s="85">
        <v>116</v>
      </c>
      <c r="B25" s="266" t="s">
        <v>26</v>
      </c>
      <c r="C25" s="191">
        <v>0</v>
      </c>
      <c r="D25" s="191"/>
      <c r="E25" s="191"/>
      <c r="F25" s="191">
        <v>0</v>
      </c>
      <c r="G25" s="274">
        <v>0</v>
      </c>
      <c r="H25" s="191">
        <v>1</v>
      </c>
      <c r="I25" s="274">
        <v>1</v>
      </c>
      <c r="J25" s="191">
        <v>2</v>
      </c>
      <c r="K25" s="274">
        <v>1</v>
      </c>
      <c r="L25" s="191">
        <v>1</v>
      </c>
      <c r="M25" s="274">
        <v>1</v>
      </c>
      <c r="N25" s="191">
        <v>4</v>
      </c>
      <c r="O25" s="274">
        <v>1</v>
      </c>
      <c r="P25" s="191">
        <v>2</v>
      </c>
      <c r="Q25" s="274">
        <v>1</v>
      </c>
    </row>
    <row r="26" spans="1:17" ht="30">
      <c r="A26" s="85">
        <v>120</v>
      </c>
      <c r="B26" s="266" t="s">
        <v>27</v>
      </c>
      <c r="C26" s="191">
        <v>1</v>
      </c>
      <c r="D26" s="191">
        <v>1</v>
      </c>
      <c r="E26" s="191">
        <v>1</v>
      </c>
      <c r="F26" s="191">
        <v>2</v>
      </c>
      <c r="G26" s="274">
        <v>1.7</v>
      </c>
      <c r="H26" s="191">
        <v>1</v>
      </c>
      <c r="I26" s="274">
        <v>1</v>
      </c>
      <c r="J26" s="191">
        <v>1</v>
      </c>
      <c r="K26" s="274">
        <v>1</v>
      </c>
      <c r="L26" s="191">
        <v>1</v>
      </c>
      <c r="M26" s="274">
        <v>1</v>
      </c>
      <c r="N26" s="191">
        <v>0</v>
      </c>
      <c r="O26" s="274">
        <v>0</v>
      </c>
      <c r="P26" s="191">
        <v>5</v>
      </c>
      <c r="Q26" s="274">
        <v>1</v>
      </c>
    </row>
    <row r="27" spans="1:17">
      <c r="A27" s="85">
        <v>121</v>
      </c>
      <c r="B27" s="266" t="s">
        <v>28</v>
      </c>
      <c r="C27" s="191">
        <v>1</v>
      </c>
      <c r="D27" s="191">
        <v>1</v>
      </c>
      <c r="E27" s="191">
        <v>1.1499999999999999</v>
      </c>
      <c r="F27" s="191">
        <v>1</v>
      </c>
      <c r="G27" s="274">
        <v>1.6</v>
      </c>
      <c r="H27" s="191">
        <v>1</v>
      </c>
      <c r="I27" s="274">
        <v>1</v>
      </c>
      <c r="J27" s="191">
        <v>1</v>
      </c>
      <c r="K27" s="274">
        <v>1</v>
      </c>
      <c r="L27" s="191">
        <v>1</v>
      </c>
      <c r="M27" s="274">
        <v>1</v>
      </c>
      <c r="N27" s="191">
        <v>0</v>
      </c>
      <c r="O27" s="274">
        <v>0</v>
      </c>
      <c r="P27" s="191">
        <v>3</v>
      </c>
      <c r="Q27" s="274">
        <v>1</v>
      </c>
    </row>
    <row r="28" spans="1:17">
      <c r="A28" s="85">
        <v>123</v>
      </c>
      <c r="B28" s="266" t="s">
        <v>29</v>
      </c>
      <c r="C28" s="191">
        <v>1</v>
      </c>
      <c r="D28" s="191">
        <v>1</v>
      </c>
      <c r="E28" s="191">
        <v>1.05</v>
      </c>
      <c r="F28" s="191">
        <v>1</v>
      </c>
      <c r="G28" s="274">
        <v>1.9</v>
      </c>
      <c r="H28" s="191">
        <v>1</v>
      </c>
      <c r="I28" s="274">
        <v>1.2</v>
      </c>
      <c r="J28" s="191">
        <v>1</v>
      </c>
      <c r="K28" s="274">
        <v>1</v>
      </c>
      <c r="L28" s="191">
        <v>1</v>
      </c>
      <c r="M28" s="274">
        <v>1</v>
      </c>
      <c r="N28" s="191">
        <v>4</v>
      </c>
      <c r="O28" s="274">
        <v>1</v>
      </c>
      <c r="P28" s="191">
        <v>3</v>
      </c>
      <c r="Q28" s="274">
        <v>1</v>
      </c>
    </row>
    <row r="29" spans="1:17">
      <c r="A29" s="85">
        <v>125</v>
      </c>
      <c r="B29" s="266" t="s">
        <v>30</v>
      </c>
      <c r="C29" s="191">
        <v>1</v>
      </c>
      <c r="D29" s="191">
        <v>1</v>
      </c>
      <c r="E29" s="191">
        <v>1.1499999999999999</v>
      </c>
      <c r="F29" s="191">
        <v>1</v>
      </c>
      <c r="G29" s="274">
        <v>2.6</v>
      </c>
      <c r="H29" s="191">
        <v>3</v>
      </c>
      <c r="I29" s="274">
        <v>1.8</v>
      </c>
      <c r="J29" s="191">
        <v>1</v>
      </c>
      <c r="K29" s="274">
        <v>1</v>
      </c>
      <c r="L29" s="191">
        <v>3</v>
      </c>
      <c r="M29" s="274">
        <v>1</v>
      </c>
      <c r="N29" s="191">
        <v>4</v>
      </c>
      <c r="O29" s="274">
        <v>1</v>
      </c>
      <c r="P29" s="191">
        <v>3</v>
      </c>
      <c r="Q29" s="274">
        <v>1</v>
      </c>
    </row>
    <row r="30" spans="1:17">
      <c r="A30" s="85">
        <v>126</v>
      </c>
      <c r="B30" s="266" t="s">
        <v>31</v>
      </c>
      <c r="C30" s="191">
        <v>1</v>
      </c>
      <c r="D30" s="191">
        <v>1</v>
      </c>
      <c r="E30" s="191">
        <v>1.1499999999999999</v>
      </c>
      <c r="F30" s="191">
        <v>1</v>
      </c>
      <c r="G30" s="274">
        <v>2.5</v>
      </c>
      <c r="H30" s="191">
        <v>1</v>
      </c>
      <c r="I30" s="274">
        <v>1</v>
      </c>
      <c r="J30" s="191">
        <v>1</v>
      </c>
      <c r="K30" s="274">
        <v>1</v>
      </c>
      <c r="L30" s="191">
        <v>1</v>
      </c>
      <c r="M30" s="274">
        <v>1</v>
      </c>
      <c r="N30" s="191">
        <v>0</v>
      </c>
      <c r="O30" s="274">
        <v>0</v>
      </c>
      <c r="P30" s="191">
        <v>3</v>
      </c>
      <c r="Q30" s="274">
        <v>1</v>
      </c>
    </row>
    <row r="31" spans="1:17">
      <c r="A31" s="85">
        <v>130</v>
      </c>
      <c r="B31" s="266" t="s">
        <v>32</v>
      </c>
      <c r="C31" s="191">
        <v>2</v>
      </c>
      <c r="D31" s="191">
        <v>1</v>
      </c>
      <c r="E31" s="191">
        <v>1</v>
      </c>
      <c r="F31" s="191">
        <v>1</v>
      </c>
      <c r="G31" s="274">
        <v>1.2</v>
      </c>
      <c r="H31" s="191">
        <v>1</v>
      </c>
      <c r="I31" s="274">
        <v>1.6</v>
      </c>
      <c r="J31" s="191">
        <v>1</v>
      </c>
      <c r="K31" s="274">
        <v>1.4</v>
      </c>
      <c r="L31" s="191">
        <v>1</v>
      </c>
      <c r="M31" s="274">
        <v>1</v>
      </c>
      <c r="N31" s="191">
        <v>4</v>
      </c>
      <c r="O31" s="274">
        <v>1</v>
      </c>
      <c r="P31" s="191">
        <v>3</v>
      </c>
      <c r="Q31" s="274">
        <v>1</v>
      </c>
    </row>
    <row r="32" spans="1:17">
      <c r="A32" s="85">
        <v>131</v>
      </c>
      <c r="B32" s="266" t="s">
        <v>33</v>
      </c>
      <c r="C32" s="191">
        <v>2</v>
      </c>
      <c r="D32" s="191">
        <v>1</v>
      </c>
      <c r="E32" s="191">
        <v>1</v>
      </c>
      <c r="F32" s="191">
        <v>1</v>
      </c>
      <c r="G32" s="274">
        <v>1.4</v>
      </c>
      <c r="H32" s="191">
        <v>1</v>
      </c>
      <c r="I32" s="274">
        <v>1.2</v>
      </c>
      <c r="J32" s="191">
        <v>1</v>
      </c>
      <c r="K32" s="274">
        <v>1</v>
      </c>
      <c r="L32" s="191">
        <v>1</v>
      </c>
      <c r="M32" s="274">
        <v>1</v>
      </c>
      <c r="N32" s="191">
        <v>0</v>
      </c>
      <c r="O32" s="274">
        <v>0</v>
      </c>
      <c r="P32" s="191">
        <v>3</v>
      </c>
      <c r="Q32" s="274">
        <v>1</v>
      </c>
    </row>
    <row r="33" spans="1:17">
      <c r="A33" s="85">
        <v>132</v>
      </c>
      <c r="B33" s="266" t="s">
        <v>34</v>
      </c>
      <c r="C33" s="191">
        <v>2</v>
      </c>
      <c r="D33" s="191">
        <v>1</v>
      </c>
      <c r="E33" s="191">
        <v>1</v>
      </c>
      <c r="F33" s="191">
        <v>1</v>
      </c>
      <c r="G33" s="274">
        <v>1</v>
      </c>
      <c r="H33" s="191">
        <v>2</v>
      </c>
      <c r="I33" s="274">
        <v>1</v>
      </c>
      <c r="J33" s="191">
        <v>1</v>
      </c>
      <c r="K33" s="274">
        <v>1</v>
      </c>
      <c r="L33" s="191">
        <v>0</v>
      </c>
      <c r="M33" s="274">
        <v>0</v>
      </c>
      <c r="N33" s="191">
        <v>0</v>
      </c>
      <c r="O33" s="274">
        <v>0</v>
      </c>
      <c r="P33" s="191">
        <v>3</v>
      </c>
      <c r="Q33" s="274">
        <v>0.8</v>
      </c>
    </row>
    <row r="34" spans="1:17">
      <c r="A34" s="85">
        <v>134</v>
      </c>
      <c r="B34" s="266" t="s">
        <v>35</v>
      </c>
      <c r="C34" s="191">
        <v>1</v>
      </c>
      <c r="D34" s="191">
        <v>1</v>
      </c>
      <c r="E34" s="191">
        <v>1.1499999999999999</v>
      </c>
      <c r="F34" s="191">
        <v>2</v>
      </c>
      <c r="G34" s="274">
        <v>1.5</v>
      </c>
      <c r="H34" s="191">
        <v>1</v>
      </c>
      <c r="I34" s="274">
        <v>1</v>
      </c>
      <c r="J34" s="191">
        <v>1</v>
      </c>
      <c r="K34" s="274">
        <v>1</v>
      </c>
      <c r="L34" s="191">
        <v>1</v>
      </c>
      <c r="M34" s="274">
        <v>1</v>
      </c>
      <c r="N34" s="191">
        <v>4</v>
      </c>
      <c r="O34" s="274">
        <v>1</v>
      </c>
      <c r="P34" s="191">
        <v>3</v>
      </c>
      <c r="Q34" s="274">
        <v>0.9</v>
      </c>
    </row>
    <row r="35" spans="1:17">
      <c r="A35" s="85">
        <v>135</v>
      </c>
      <c r="B35" s="266" t="s">
        <v>36</v>
      </c>
      <c r="C35" s="191">
        <v>2</v>
      </c>
      <c r="D35" s="191">
        <v>1.25</v>
      </c>
      <c r="E35" s="191">
        <v>1.25</v>
      </c>
      <c r="F35" s="191">
        <v>2</v>
      </c>
      <c r="G35" s="274">
        <v>1.5</v>
      </c>
      <c r="H35" s="191">
        <v>1</v>
      </c>
      <c r="I35" s="274">
        <v>1</v>
      </c>
      <c r="J35" s="191">
        <v>1</v>
      </c>
      <c r="K35" s="274">
        <v>1.2</v>
      </c>
      <c r="L35" s="191">
        <v>0</v>
      </c>
      <c r="M35" s="274">
        <v>0</v>
      </c>
      <c r="N35" s="191">
        <v>4</v>
      </c>
      <c r="O35" s="274">
        <v>1</v>
      </c>
      <c r="P35" s="191">
        <v>2</v>
      </c>
      <c r="Q35" s="274">
        <v>1</v>
      </c>
    </row>
    <row r="36" spans="1:17">
      <c r="A36" s="85">
        <v>140</v>
      </c>
      <c r="B36" s="266" t="s">
        <v>37</v>
      </c>
      <c r="C36" s="191">
        <v>1</v>
      </c>
      <c r="D36" s="191">
        <v>1</v>
      </c>
      <c r="E36" s="191">
        <v>1</v>
      </c>
      <c r="F36" s="191">
        <v>1</v>
      </c>
      <c r="G36" s="274">
        <v>1.2</v>
      </c>
      <c r="H36" s="191">
        <v>1</v>
      </c>
      <c r="I36" s="274">
        <v>1</v>
      </c>
      <c r="J36" s="191">
        <v>1</v>
      </c>
      <c r="K36" s="274">
        <v>1</v>
      </c>
      <c r="L36" s="191">
        <v>1</v>
      </c>
      <c r="M36" s="274">
        <v>1</v>
      </c>
      <c r="N36" s="191">
        <v>4</v>
      </c>
      <c r="O36" s="274">
        <v>1</v>
      </c>
      <c r="P36" s="191">
        <v>3</v>
      </c>
      <c r="Q36" s="274">
        <v>1.2</v>
      </c>
    </row>
    <row r="37" spans="1:17">
      <c r="A37" s="85">
        <v>143</v>
      </c>
      <c r="B37" s="266" t="s">
        <v>38</v>
      </c>
      <c r="C37" s="191">
        <v>1</v>
      </c>
      <c r="D37" s="191">
        <v>1</v>
      </c>
      <c r="E37" s="191">
        <v>1</v>
      </c>
      <c r="F37" s="191">
        <v>3</v>
      </c>
      <c r="G37" s="274">
        <v>1</v>
      </c>
      <c r="H37" s="191">
        <v>3</v>
      </c>
      <c r="I37" s="274">
        <v>1.5</v>
      </c>
      <c r="J37" s="191">
        <v>1</v>
      </c>
      <c r="K37" s="274">
        <v>1</v>
      </c>
      <c r="L37" s="191">
        <v>1</v>
      </c>
      <c r="M37" s="274">
        <v>1</v>
      </c>
      <c r="N37" s="191">
        <v>4</v>
      </c>
      <c r="O37" s="274">
        <v>1</v>
      </c>
      <c r="P37" s="191">
        <v>7</v>
      </c>
      <c r="Q37" s="274">
        <v>1</v>
      </c>
    </row>
    <row r="38" spans="1:17" ht="45">
      <c r="A38" s="85">
        <v>145</v>
      </c>
      <c r="B38" s="266" t="s">
        <v>39</v>
      </c>
      <c r="C38" s="191">
        <v>1</v>
      </c>
      <c r="D38" s="191">
        <v>1</v>
      </c>
      <c r="E38" s="191">
        <v>1.05</v>
      </c>
      <c r="F38" s="191">
        <v>3</v>
      </c>
      <c r="G38" s="274">
        <v>1</v>
      </c>
      <c r="H38" s="191">
        <v>3</v>
      </c>
      <c r="I38" s="274">
        <v>1</v>
      </c>
      <c r="J38" s="191">
        <v>1</v>
      </c>
      <c r="K38" s="274">
        <v>1</v>
      </c>
      <c r="L38" s="276">
        <v>1</v>
      </c>
      <c r="M38" s="277">
        <v>1</v>
      </c>
      <c r="N38" s="191">
        <v>4</v>
      </c>
      <c r="O38" s="274">
        <v>1</v>
      </c>
      <c r="P38" s="191">
        <v>3</v>
      </c>
      <c r="Q38" s="274">
        <v>1</v>
      </c>
    </row>
    <row r="39" spans="1:17" ht="45">
      <c r="A39" s="85">
        <v>147</v>
      </c>
      <c r="B39" s="266" t="s">
        <v>40</v>
      </c>
      <c r="C39" s="191">
        <v>1</v>
      </c>
      <c r="D39" s="191">
        <v>1</v>
      </c>
      <c r="E39" s="191">
        <v>7.61</v>
      </c>
      <c r="F39" s="191">
        <v>3</v>
      </c>
      <c r="G39" s="274">
        <v>1.5</v>
      </c>
      <c r="H39" s="191">
        <v>3</v>
      </c>
      <c r="I39" s="274">
        <v>1</v>
      </c>
      <c r="J39" s="191">
        <v>1</v>
      </c>
      <c r="K39" s="274">
        <v>1</v>
      </c>
      <c r="L39" s="191">
        <v>1</v>
      </c>
      <c r="M39" s="274">
        <v>1</v>
      </c>
      <c r="N39" s="191">
        <v>0</v>
      </c>
      <c r="O39" s="274">
        <v>0</v>
      </c>
      <c r="P39" s="191">
        <v>7</v>
      </c>
      <c r="Q39" s="274">
        <v>1</v>
      </c>
    </row>
    <row r="40" spans="1:17">
      <c r="A40" s="85">
        <v>150</v>
      </c>
      <c r="B40" s="266" t="s">
        <v>41</v>
      </c>
      <c r="C40" s="191">
        <v>2</v>
      </c>
      <c r="D40" s="191">
        <v>1</v>
      </c>
      <c r="E40" s="191">
        <v>1</v>
      </c>
      <c r="F40" s="191">
        <v>3</v>
      </c>
      <c r="G40" s="274">
        <v>1</v>
      </c>
      <c r="H40" s="191">
        <v>3</v>
      </c>
      <c r="I40" s="274">
        <v>1</v>
      </c>
      <c r="J40" s="191">
        <v>1</v>
      </c>
      <c r="K40" s="274">
        <v>1</v>
      </c>
      <c r="L40" s="191">
        <v>0</v>
      </c>
      <c r="M40" s="274">
        <v>0</v>
      </c>
      <c r="N40" s="191">
        <v>4</v>
      </c>
      <c r="O40" s="274">
        <v>1</v>
      </c>
      <c r="P40" s="191">
        <v>1</v>
      </c>
      <c r="Q40" s="274">
        <v>1</v>
      </c>
    </row>
    <row r="41" spans="1:17" ht="30">
      <c r="A41" s="85">
        <v>152</v>
      </c>
      <c r="B41" s="266" t="s">
        <v>42</v>
      </c>
      <c r="C41" s="191">
        <v>3</v>
      </c>
      <c r="D41" s="191">
        <v>1</v>
      </c>
      <c r="E41" s="191">
        <v>1</v>
      </c>
      <c r="F41" s="191">
        <v>3</v>
      </c>
      <c r="G41" s="274">
        <v>1</v>
      </c>
      <c r="H41" s="191">
        <v>3</v>
      </c>
      <c r="I41" s="274">
        <v>1</v>
      </c>
      <c r="J41" s="191">
        <v>1</v>
      </c>
      <c r="K41" s="274">
        <v>1</v>
      </c>
      <c r="L41" s="191">
        <v>0</v>
      </c>
      <c r="M41" s="274">
        <v>0</v>
      </c>
      <c r="N41" s="191">
        <v>4</v>
      </c>
      <c r="O41" s="274">
        <v>1</v>
      </c>
      <c r="P41" s="191">
        <v>1</v>
      </c>
      <c r="Q41" s="274">
        <v>1</v>
      </c>
    </row>
    <row r="42" spans="1:17">
      <c r="A42" s="85">
        <v>160</v>
      </c>
      <c r="B42" s="266" t="s">
        <v>43</v>
      </c>
      <c r="C42" s="191">
        <v>0</v>
      </c>
      <c r="D42" s="191"/>
      <c r="E42" s="191"/>
      <c r="F42" s="191">
        <v>0</v>
      </c>
      <c r="G42" s="274">
        <v>0</v>
      </c>
      <c r="H42" s="191">
        <v>1</v>
      </c>
      <c r="I42" s="274">
        <v>1.9</v>
      </c>
      <c r="J42" s="191">
        <v>2</v>
      </c>
      <c r="K42" s="274">
        <v>1</v>
      </c>
      <c r="L42" s="191">
        <v>0</v>
      </c>
      <c r="M42" s="274">
        <v>0</v>
      </c>
      <c r="N42" s="191">
        <v>4</v>
      </c>
      <c r="O42" s="274">
        <v>1</v>
      </c>
      <c r="P42" s="191">
        <v>2</v>
      </c>
      <c r="Q42" s="274">
        <v>1.2</v>
      </c>
    </row>
    <row r="43" spans="1:17" ht="30">
      <c r="A43" s="85">
        <v>170</v>
      </c>
      <c r="B43" s="266" t="s">
        <v>44</v>
      </c>
      <c r="C43" s="191">
        <v>1</v>
      </c>
      <c r="D43" s="191">
        <v>1</v>
      </c>
      <c r="E43" s="191">
        <v>1</v>
      </c>
      <c r="F43" s="191">
        <v>3</v>
      </c>
      <c r="G43" s="274">
        <v>1.5</v>
      </c>
      <c r="H43" s="191">
        <v>3</v>
      </c>
      <c r="I43" s="274">
        <v>1</v>
      </c>
      <c r="J43" s="191">
        <v>1</v>
      </c>
      <c r="K43" s="274">
        <v>1</v>
      </c>
      <c r="L43" s="191">
        <v>0</v>
      </c>
      <c r="M43" s="274">
        <v>0</v>
      </c>
      <c r="N43" s="191">
        <v>0</v>
      </c>
      <c r="O43" s="274">
        <v>0</v>
      </c>
      <c r="P43" s="191">
        <v>7</v>
      </c>
      <c r="Q43" s="274">
        <v>1</v>
      </c>
    </row>
    <row r="44" spans="1:17">
      <c r="A44" s="85">
        <v>171</v>
      </c>
      <c r="B44" s="266" t="s">
        <v>45</v>
      </c>
      <c r="C44" s="191">
        <v>2</v>
      </c>
      <c r="D44" s="191">
        <v>1.25</v>
      </c>
      <c r="E44" s="191">
        <v>1.25</v>
      </c>
      <c r="F44" s="191">
        <v>2</v>
      </c>
      <c r="G44" s="274">
        <v>1.6</v>
      </c>
      <c r="H44" s="191">
        <v>1</v>
      </c>
      <c r="I44" s="274">
        <v>1.6</v>
      </c>
      <c r="J44" s="191">
        <v>1</v>
      </c>
      <c r="K44" s="274">
        <v>1.4</v>
      </c>
      <c r="L44" s="191">
        <v>0</v>
      </c>
      <c r="M44" s="274">
        <v>0</v>
      </c>
      <c r="N44" s="191">
        <v>4</v>
      </c>
      <c r="O44" s="274">
        <v>1</v>
      </c>
      <c r="P44" s="191">
        <v>7</v>
      </c>
      <c r="Q44" s="274">
        <v>1</v>
      </c>
    </row>
    <row r="45" spans="1:17">
      <c r="A45" s="85">
        <v>180</v>
      </c>
      <c r="B45" s="266" t="s">
        <v>46</v>
      </c>
      <c r="C45" s="191">
        <v>1</v>
      </c>
      <c r="D45" s="191">
        <v>1</v>
      </c>
      <c r="E45" s="191">
        <v>1</v>
      </c>
      <c r="F45" s="191">
        <v>1</v>
      </c>
      <c r="G45" s="274">
        <v>1</v>
      </c>
      <c r="H45" s="191">
        <v>2</v>
      </c>
      <c r="I45" s="274">
        <v>1</v>
      </c>
      <c r="J45" s="191">
        <v>1</v>
      </c>
      <c r="K45" s="274">
        <v>1</v>
      </c>
      <c r="L45" s="191">
        <v>2</v>
      </c>
      <c r="M45" s="274">
        <v>1</v>
      </c>
      <c r="N45" s="191">
        <v>4</v>
      </c>
      <c r="O45" s="274">
        <v>1</v>
      </c>
      <c r="P45" s="191">
        <v>5</v>
      </c>
      <c r="Q45" s="274">
        <v>1</v>
      </c>
    </row>
    <row r="46" spans="1:17">
      <c r="A46" s="85">
        <v>182</v>
      </c>
      <c r="B46" s="266" t="s">
        <v>47</v>
      </c>
      <c r="C46" s="191">
        <v>2</v>
      </c>
      <c r="D46" s="191">
        <v>1</v>
      </c>
      <c r="E46" s="191">
        <v>1</v>
      </c>
      <c r="F46" s="191">
        <v>1</v>
      </c>
      <c r="G46" s="274">
        <v>1</v>
      </c>
      <c r="H46" s="191">
        <v>2</v>
      </c>
      <c r="I46" s="274">
        <v>1</v>
      </c>
      <c r="J46" s="191">
        <v>1</v>
      </c>
      <c r="K46" s="274">
        <v>1</v>
      </c>
      <c r="L46" s="191">
        <v>0</v>
      </c>
      <c r="M46" s="274">
        <v>0</v>
      </c>
      <c r="N46" s="191">
        <v>0</v>
      </c>
      <c r="O46" s="274">
        <v>0</v>
      </c>
      <c r="P46" s="191">
        <v>5</v>
      </c>
      <c r="Q46" s="274">
        <v>0.8</v>
      </c>
    </row>
    <row r="47" spans="1:17">
      <c r="A47" s="85">
        <v>186</v>
      </c>
      <c r="B47" s="266" t="s">
        <v>48</v>
      </c>
      <c r="C47" s="191">
        <v>1</v>
      </c>
      <c r="D47" s="191">
        <v>1</v>
      </c>
      <c r="E47" s="191">
        <v>1</v>
      </c>
      <c r="F47" s="191">
        <v>1</v>
      </c>
      <c r="G47" s="274">
        <v>1</v>
      </c>
      <c r="H47" s="191">
        <v>2</v>
      </c>
      <c r="I47" s="274">
        <v>1</v>
      </c>
      <c r="J47" s="191">
        <v>1</v>
      </c>
      <c r="K47" s="274">
        <v>1</v>
      </c>
      <c r="L47" s="191">
        <v>0</v>
      </c>
      <c r="M47" s="274">
        <v>0</v>
      </c>
      <c r="N47" s="191">
        <v>4</v>
      </c>
      <c r="O47" s="274">
        <v>1</v>
      </c>
      <c r="P47" s="191">
        <v>5</v>
      </c>
      <c r="Q47" s="274">
        <v>1</v>
      </c>
    </row>
    <row r="48" spans="1:17">
      <c r="A48" s="85">
        <v>187</v>
      </c>
      <c r="B48" s="266" t="s">
        <v>49</v>
      </c>
      <c r="C48" s="191">
        <v>1</v>
      </c>
      <c r="D48" s="191">
        <v>1</v>
      </c>
      <c r="E48" s="191">
        <v>1</v>
      </c>
      <c r="F48" s="191">
        <v>1</v>
      </c>
      <c r="G48" s="274">
        <v>1</v>
      </c>
      <c r="H48" s="191">
        <v>2</v>
      </c>
      <c r="I48" s="274">
        <v>1</v>
      </c>
      <c r="J48" s="191">
        <v>1</v>
      </c>
      <c r="K48" s="274">
        <v>1</v>
      </c>
      <c r="L48" s="191">
        <v>0</v>
      </c>
      <c r="M48" s="274">
        <v>0</v>
      </c>
      <c r="N48" s="191">
        <v>4</v>
      </c>
      <c r="O48" s="274">
        <v>1</v>
      </c>
      <c r="P48" s="191">
        <v>5</v>
      </c>
      <c r="Q48" s="274">
        <v>1.2</v>
      </c>
    </row>
    <row r="49" spans="1:17" ht="30">
      <c r="A49" s="85">
        <v>188</v>
      </c>
      <c r="B49" s="266" t="s">
        <v>50</v>
      </c>
      <c r="C49" s="191">
        <v>0</v>
      </c>
      <c r="D49" s="191"/>
      <c r="E49" s="191"/>
      <c r="F49" s="191">
        <v>0</v>
      </c>
      <c r="G49" s="274">
        <v>0</v>
      </c>
      <c r="H49" s="191">
        <v>2</v>
      </c>
      <c r="I49" s="274">
        <v>1.2</v>
      </c>
      <c r="J49" s="191">
        <v>2</v>
      </c>
      <c r="K49" s="274">
        <v>1</v>
      </c>
      <c r="L49" s="191">
        <v>0</v>
      </c>
      <c r="M49" s="274">
        <v>0</v>
      </c>
      <c r="N49" s="191">
        <v>4</v>
      </c>
      <c r="O49" s="274">
        <v>1</v>
      </c>
      <c r="P49" s="191">
        <v>2</v>
      </c>
      <c r="Q49" s="274">
        <v>1</v>
      </c>
    </row>
    <row r="50" spans="1:17">
      <c r="A50" s="85">
        <v>190</v>
      </c>
      <c r="B50" s="266" t="s">
        <v>51</v>
      </c>
      <c r="C50" s="191">
        <v>3</v>
      </c>
      <c r="D50" s="191">
        <v>1</v>
      </c>
      <c r="E50" s="191">
        <v>1</v>
      </c>
      <c r="F50" s="191">
        <v>3</v>
      </c>
      <c r="G50" s="274">
        <v>1</v>
      </c>
      <c r="H50" s="191">
        <v>3</v>
      </c>
      <c r="I50" s="274">
        <v>1</v>
      </c>
      <c r="J50" s="191">
        <v>1</v>
      </c>
      <c r="K50" s="274">
        <v>1</v>
      </c>
      <c r="L50" s="191">
        <v>0</v>
      </c>
      <c r="M50" s="274">
        <v>0</v>
      </c>
      <c r="N50" s="191">
        <v>0</v>
      </c>
      <c r="O50" s="274">
        <v>0</v>
      </c>
      <c r="P50" s="191">
        <v>3</v>
      </c>
      <c r="Q50" s="274">
        <v>1</v>
      </c>
    </row>
    <row r="51" spans="1:17">
      <c r="A51" s="85">
        <v>200</v>
      </c>
      <c r="B51" s="266" t="s">
        <v>52</v>
      </c>
      <c r="C51" s="191">
        <v>0</v>
      </c>
      <c r="D51" s="191"/>
      <c r="E51" s="191"/>
      <c r="F51" s="191">
        <v>0</v>
      </c>
      <c r="G51" s="274">
        <v>0</v>
      </c>
      <c r="H51" s="191">
        <v>2</v>
      </c>
      <c r="I51" s="274">
        <v>1</v>
      </c>
      <c r="J51" s="191">
        <v>2</v>
      </c>
      <c r="K51" s="274">
        <v>1</v>
      </c>
      <c r="L51" s="191">
        <v>0</v>
      </c>
      <c r="M51" s="274">
        <v>0</v>
      </c>
      <c r="N51" s="191">
        <v>0</v>
      </c>
      <c r="O51" s="274">
        <v>0</v>
      </c>
      <c r="P51" s="191">
        <v>2</v>
      </c>
      <c r="Q51" s="274">
        <v>1.2</v>
      </c>
    </row>
    <row r="52" spans="1:17" ht="30">
      <c r="A52" s="85">
        <v>201</v>
      </c>
      <c r="B52" s="266" t="s">
        <v>53</v>
      </c>
      <c r="C52" s="191">
        <v>0</v>
      </c>
      <c r="D52" s="191"/>
      <c r="E52" s="191"/>
      <c r="F52" s="191">
        <v>0</v>
      </c>
      <c r="G52" s="274">
        <v>0</v>
      </c>
      <c r="H52" s="191">
        <v>0</v>
      </c>
      <c r="I52" s="274">
        <v>0</v>
      </c>
      <c r="J52" s="191">
        <v>2</v>
      </c>
      <c r="K52" s="274">
        <v>1</v>
      </c>
      <c r="L52" s="191">
        <v>0</v>
      </c>
      <c r="M52" s="274">
        <v>0</v>
      </c>
      <c r="N52" s="191">
        <v>1</v>
      </c>
      <c r="O52" s="274">
        <v>1</v>
      </c>
      <c r="P52" s="191">
        <v>2</v>
      </c>
      <c r="Q52" s="274">
        <v>1</v>
      </c>
    </row>
    <row r="53" spans="1:17">
      <c r="A53" s="85">
        <v>204</v>
      </c>
      <c r="B53" s="266" t="s">
        <v>54</v>
      </c>
      <c r="C53" s="191">
        <v>0</v>
      </c>
      <c r="D53" s="191"/>
      <c r="E53" s="191"/>
      <c r="F53" s="191">
        <v>0</v>
      </c>
      <c r="G53" s="274">
        <v>0</v>
      </c>
      <c r="H53" s="191">
        <v>1</v>
      </c>
      <c r="I53" s="274">
        <v>1</v>
      </c>
      <c r="J53" s="191">
        <v>2</v>
      </c>
      <c r="K53" s="274">
        <v>1</v>
      </c>
      <c r="L53" s="191">
        <v>0</v>
      </c>
      <c r="M53" s="274">
        <v>0</v>
      </c>
      <c r="N53" s="191">
        <v>0</v>
      </c>
      <c r="O53" s="274">
        <v>0</v>
      </c>
      <c r="P53" s="191">
        <v>2</v>
      </c>
      <c r="Q53" s="274">
        <v>1</v>
      </c>
    </row>
    <row r="54" spans="1:17">
      <c r="A54" s="85">
        <v>205</v>
      </c>
      <c r="B54" s="266" t="s">
        <v>55</v>
      </c>
      <c r="C54" s="191">
        <v>0</v>
      </c>
      <c r="D54" s="191"/>
      <c r="E54" s="191"/>
      <c r="F54" s="191">
        <v>0</v>
      </c>
      <c r="G54" s="274">
        <v>0</v>
      </c>
      <c r="H54" s="191">
        <v>0</v>
      </c>
      <c r="I54" s="274">
        <v>0</v>
      </c>
      <c r="J54" s="191">
        <v>2</v>
      </c>
      <c r="K54" s="274">
        <v>1</v>
      </c>
      <c r="L54" s="191">
        <v>0</v>
      </c>
      <c r="M54" s="274">
        <v>0</v>
      </c>
      <c r="N54" s="191">
        <v>1</v>
      </c>
      <c r="O54" s="274">
        <v>1</v>
      </c>
      <c r="P54" s="191">
        <v>2</v>
      </c>
      <c r="Q54" s="274">
        <v>0.8</v>
      </c>
    </row>
    <row r="55" spans="1:17">
      <c r="A55" s="85">
        <v>211</v>
      </c>
      <c r="B55" s="266" t="s">
        <v>56</v>
      </c>
      <c r="C55" s="191">
        <v>0</v>
      </c>
      <c r="D55" s="191"/>
      <c r="E55" s="191"/>
      <c r="F55" s="191">
        <v>0</v>
      </c>
      <c r="G55" s="274">
        <v>0</v>
      </c>
      <c r="H55" s="191">
        <v>0</v>
      </c>
      <c r="I55" s="274">
        <v>0</v>
      </c>
      <c r="J55" s="191">
        <v>2</v>
      </c>
      <c r="K55" s="274">
        <v>1</v>
      </c>
      <c r="L55" s="191">
        <v>0</v>
      </c>
      <c r="M55" s="274">
        <v>0</v>
      </c>
      <c r="N55" s="191">
        <v>2</v>
      </c>
      <c r="O55" s="274">
        <v>1</v>
      </c>
      <c r="P55" s="191">
        <v>2</v>
      </c>
      <c r="Q55" s="274">
        <v>1</v>
      </c>
    </row>
    <row r="56" spans="1:17">
      <c r="A56" s="85">
        <v>212</v>
      </c>
      <c r="B56" s="266" t="s">
        <v>57</v>
      </c>
      <c r="C56" s="191">
        <v>0</v>
      </c>
      <c r="D56" s="191"/>
      <c r="E56" s="191"/>
      <c r="F56" s="191">
        <v>0</v>
      </c>
      <c r="G56" s="274">
        <v>0</v>
      </c>
      <c r="H56" s="191">
        <v>1</v>
      </c>
      <c r="I56" s="274">
        <v>1.1000000000000001</v>
      </c>
      <c r="J56" s="191">
        <v>2</v>
      </c>
      <c r="K56" s="274">
        <v>1</v>
      </c>
      <c r="L56" s="191">
        <v>0</v>
      </c>
      <c r="M56" s="274">
        <v>0</v>
      </c>
      <c r="N56" s="191">
        <v>0</v>
      </c>
      <c r="O56" s="274">
        <v>0</v>
      </c>
      <c r="P56" s="191">
        <v>2</v>
      </c>
      <c r="Q56" s="274">
        <v>0.8</v>
      </c>
    </row>
    <row r="57" spans="1:17">
      <c r="A57" s="85">
        <v>214</v>
      </c>
      <c r="B57" s="266" t="s">
        <v>58</v>
      </c>
      <c r="C57" s="191">
        <v>0</v>
      </c>
      <c r="D57" s="191"/>
      <c r="E57" s="191"/>
      <c r="F57" s="191">
        <v>0</v>
      </c>
      <c r="G57" s="274">
        <v>0</v>
      </c>
      <c r="H57" s="191">
        <v>0</v>
      </c>
      <c r="I57" s="274">
        <v>0</v>
      </c>
      <c r="J57" s="191">
        <v>2</v>
      </c>
      <c r="K57" s="274">
        <v>1</v>
      </c>
      <c r="L57" s="191">
        <v>0</v>
      </c>
      <c r="M57" s="274">
        <v>0</v>
      </c>
      <c r="N57" s="191">
        <v>1</v>
      </c>
      <c r="O57" s="274">
        <v>1</v>
      </c>
      <c r="P57" s="191">
        <v>2</v>
      </c>
      <c r="Q57" s="274">
        <v>1</v>
      </c>
    </row>
    <row r="58" spans="1:17">
      <c r="A58" s="85">
        <v>216</v>
      </c>
      <c r="B58" s="266" t="s">
        <v>59</v>
      </c>
      <c r="C58" s="191">
        <v>0</v>
      </c>
      <c r="D58" s="191"/>
      <c r="E58" s="191"/>
      <c r="F58" s="191">
        <v>0</v>
      </c>
      <c r="G58" s="274">
        <v>0</v>
      </c>
      <c r="H58" s="191">
        <v>1</v>
      </c>
      <c r="I58" s="274">
        <v>1</v>
      </c>
      <c r="J58" s="191">
        <v>2</v>
      </c>
      <c r="K58" s="274">
        <v>1</v>
      </c>
      <c r="L58" s="191">
        <v>0</v>
      </c>
      <c r="M58" s="274">
        <v>0</v>
      </c>
      <c r="N58" s="191">
        <v>0</v>
      </c>
      <c r="O58" s="274">
        <v>0</v>
      </c>
      <c r="P58" s="191">
        <v>2</v>
      </c>
      <c r="Q58" s="274">
        <v>1</v>
      </c>
    </row>
    <row r="59" spans="1:17">
      <c r="A59" s="85">
        <v>217</v>
      </c>
      <c r="B59" s="266" t="s">
        <v>60</v>
      </c>
      <c r="C59" s="191">
        <v>0</v>
      </c>
      <c r="D59" s="191"/>
      <c r="E59" s="191"/>
      <c r="F59" s="191">
        <v>0</v>
      </c>
      <c r="G59" s="274">
        <v>0</v>
      </c>
      <c r="H59" s="191">
        <v>1</v>
      </c>
      <c r="I59" s="274">
        <v>1</v>
      </c>
      <c r="J59" s="191">
        <v>2</v>
      </c>
      <c r="K59" s="274">
        <v>1</v>
      </c>
      <c r="L59" s="191">
        <v>1</v>
      </c>
      <c r="M59" s="274">
        <v>1</v>
      </c>
      <c r="N59" s="191">
        <v>0</v>
      </c>
      <c r="O59" s="274">
        <v>0</v>
      </c>
      <c r="P59" s="191">
        <v>2</v>
      </c>
      <c r="Q59" s="274">
        <v>0.6</v>
      </c>
    </row>
    <row r="60" spans="1:17">
      <c r="A60" s="85">
        <v>219</v>
      </c>
      <c r="B60" s="266" t="s">
        <v>61</v>
      </c>
      <c r="C60" s="191">
        <v>0</v>
      </c>
      <c r="D60" s="191"/>
      <c r="E60" s="191"/>
      <c r="F60" s="191">
        <v>0</v>
      </c>
      <c r="G60" s="274">
        <v>0</v>
      </c>
      <c r="H60" s="191">
        <v>1</v>
      </c>
      <c r="I60" s="274">
        <v>1</v>
      </c>
      <c r="J60" s="191">
        <v>2</v>
      </c>
      <c r="K60" s="274">
        <v>1</v>
      </c>
      <c r="L60" s="191">
        <v>0</v>
      </c>
      <c r="M60" s="274">
        <v>0</v>
      </c>
      <c r="N60" s="191">
        <v>0</v>
      </c>
      <c r="O60" s="274">
        <v>0</v>
      </c>
      <c r="P60" s="191">
        <v>2</v>
      </c>
      <c r="Q60" s="274">
        <v>0.8</v>
      </c>
    </row>
    <row r="61" spans="1:17">
      <c r="A61" s="85">
        <v>223</v>
      </c>
      <c r="B61" s="266" t="s">
        <v>62</v>
      </c>
      <c r="C61" s="191">
        <v>0</v>
      </c>
      <c r="D61" s="191"/>
      <c r="E61" s="191"/>
      <c r="F61" s="191">
        <v>0</v>
      </c>
      <c r="G61" s="274">
        <v>0</v>
      </c>
      <c r="H61" s="191">
        <v>0</v>
      </c>
      <c r="I61" s="274">
        <v>0</v>
      </c>
      <c r="J61" s="191">
        <v>2</v>
      </c>
      <c r="K61" s="274">
        <v>1</v>
      </c>
      <c r="L61" s="191">
        <v>0</v>
      </c>
      <c r="M61" s="274">
        <v>0</v>
      </c>
      <c r="N61" s="191">
        <v>2</v>
      </c>
      <c r="O61" s="274">
        <v>1</v>
      </c>
      <c r="P61" s="191">
        <v>2</v>
      </c>
      <c r="Q61" s="274">
        <v>1</v>
      </c>
    </row>
    <row r="62" spans="1:17">
      <c r="A62" s="85">
        <v>225</v>
      </c>
      <c r="B62" s="266" t="s">
        <v>63</v>
      </c>
      <c r="C62" s="191">
        <v>0</v>
      </c>
      <c r="D62" s="191"/>
      <c r="E62" s="191"/>
      <c r="F62" s="191">
        <v>0</v>
      </c>
      <c r="G62" s="274">
        <v>0</v>
      </c>
      <c r="H62" s="191">
        <v>1</v>
      </c>
      <c r="I62" s="274">
        <v>1.2</v>
      </c>
      <c r="J62" s="191">
        <v>2</v>
      </c>
      <c r="K62" s="274">
        <v>1.2</v>
      </c>
      <c r="L62" s="191">
        <v>0</v>
      </c>
      <c r="M62" s="274">
        <v>0</v>
      </c>
      <c r="N62" s="191">
        <v>4</v>
      </c>
      <c r="O62" s="274">
        <v>1</v>
      </c>
      <c r="P62" s="191">
        <v>2</v>
      </c>
      <c r="Q62" s="274">
        <v>1</v>
      </c>
    </row>
    <row r="63" spans="1:17">
      <c r="A63" s="85">
        <v>227</v>
      </c>
      <c r="B63" s="266" t="s">
        <v>64</v>
      </c>
      <c r="C63" s="191">
        <v>0</v>
      </c>
      <c r="D63" s="191"/>
      <c r="E63" s="191"/>
      <c r="F63" s="191">
        <v>0</v>
      </c>
      <c r="G63" s="274">
        <v>0</v>
      </c>
      <c r="H63" s="191">
        <v>0</v>
      </c>
      <c r="I63" s="274">
        <v>0</v>
      </c>
      <c r="J63" s="191">
        <v>2</v>
      </c>
      <c r="K63" s="274">
        <v>1</v>
      </c>
      <c r="L63" s="191">
        <v>0</v>
      </c>
      <c r="M63" s="274">
        <v>0</v>
      </c>
      <c r="N63" s="191">
        <v>1</v>
      </c>
      <c r="O63" s="274">
        <v>1.3</v>
      </c>
      <c r="P63" s="191">
        <v>2</v>
      </c>
      <c r="Q63" s="274">
        <v>1.2</v>
      </c>
    </row>
    <row r="64" spans="1:17">
      <c r="A64" s="85">
        <v>230</v>
      </c>
      <c r="B64" s="266" t="s">
        <v>65</v>
      </c>
      <c r="C64" s="191">
        <v>0</v>
      </c>
      <c r="D64" s="191"/>
      <c r="E64" s="191"/>
      <c r="F64" s="191">
        <v>0</v>
      </c>
      <c r="G64" s="274">
        <v>0</v>
      </c>
      <c r="H64" s="191">
        <v>1</v>
      </c>
      <c r="I64" s="274">
        <v>1.3</v>
      </c>
      <c r="J64" s="191">
        <v>2</v>
      </c>
      <c r="K64" s="274">
        <v>1.2</v>
      </c>
      <c r="L64" s="191">
        <v>1</v>
      </c>
      <c r="M64" s="274">
        <v>1</v>
      </c>
      <c r="N64" s="191">
        <v>4</v>
      </c>
      <c r="O64" s="274">
        <v>1</v>
      </c>
      <c r="P64" s="191">
        <v>2</v>
      </c>
      <c r="Q64" s="274">
        <v>0.6</v>
      </c>
    </row>
    <row r="65" spans="1:17">
      <c r="A65" s="85">
        <v>231</v>
      </c>
      <c r="B65" s="266" t="s">
        <v>66</v>
      </c>
      <c r="C65" s="191">
        <v>0</v>
      </c>
      <c r="D65" s="191"/>
      <c r="E65" s="191"/>
      <c r="F65" s="191">
        <v>0</v>
      </c>
      <c r="G65" s="274">
        <v>0</v>
      </c>
      <c r="H65" s="191">
        <v>0</v>
      </c>
      <c r="I65" s="274">
        <v>0</v>
      </c>
      <c r="J65" s="191">
        <v>2</v>
      </c>
      <c r="K65" s="274">
        <v>1</v>
      </c>
      <c r="L65" s="191">
        <v>0</v>
      </c>
      <c r="M65" s="274">
        <v>0</v>
      </c>
      <c r="N65" s="191">
        <v>1</v>
      </c>
      <c r="O65" s="274">
        <v>1</v>
      </c>
      <c r="P65" s="191">
        <v>2</v>
      </c>
      <c r="Q65" s="274">
        <v>1.2</v>
      </c>
    </row>
    <row r="66" spans="1:17">
      <c r="A66" s="85">
        <v>233</v>
      </c>
      <c r="B66" s="266" t="s">
        <v>67</v>
      </c>
      <c r="C66" s="191">
        <v>0</v>
      </c>
      <c r="D66" s="191"/>
      <c r="E66" s="191"/>
      <c r="F66" s="191">
        <v>0</v>
      </c>
      <c r="G66" s="274">
        <v>0</v>
      </c>
      <c r="H66" s="191">
        <v>1</v>
      </c>
      <c r="I66" s="274">
        <v>1.1000000000000001</v>
      </c>
      <c r="J66" s="191">
        <v>2</v>
      </c>
      <c r="K66" s="274">
        <v>1</v>
      </c>
      <c r="L66" s="191">
        <v>1</v>
      </c>
      <c r="M66" s="274">
        <v>1</v>
      </c>
      <c r="N66" s="191">
        <v>4</v>
      </c>
      <c r="O66" s="274">
        <v>1</v>
      </c>
      <c r="P66" s="191">
        <v>2</v>
      </c>
      <c r="Q66" s="274">
        <v>1</v>
      </c>
    </row>
    <row r="67" spans="1:17">
      <c r="A67" s="85">
        <v>234</v>
      </c>
      <c r="B67" s="266" t="s">
        <v>68</v>
      </c>
      <c r="C67" s="191">
        <v>0</v>
      </c>
      <c r="D67" s="191"/>
      <c r="E67" s="191"/>
      <c r="F67" s="191">
        <v>0</v>
      </c>
      <c r="G67" s="274">
        <v>0</v>
      </c>
      <c r="H67" s="191">
        <v>1</v>
      </c>
      <c r="I67" s="274">
        <v>1.3</v>
      </c>
      <c r="J67" s="191">
        <v>2</v>
      </c>
      <c r="K67" s="274">
        <v>1</v>
      </c>
      <c r="L67" s="191">
        <v>1</v>
      </c>
      <c r="M67" s="274">
        <v>1</v>
      </c>
      <c r="N67" s="191">
        <v>4</v>
      </c>
      <c r="O67" s="274">
        <v>1</v>
      </c>
      <c r="P67" s="191">
        <v>2</v>
      </c>
      <c r="Q67" s="274">
        <v>0.8</v>
      </c>
    </row>
    <row r="68" spans="1:17">
      <c r="A68" s="85">
        <v>235</v>
      </c>
      <c r="B68" s="266" t="s">
        <v>69</v>
      </c>
      <c r="C68" s="191">
        <v>0</v>
      </c>
      <c r="D68" s="191"/>
      <c r="E68" s="191"/>
      <c r="F68" s="191">
        <v>0</v>
      </c>
      <c r="G68" s="274">
        <v>0</v>
      </c>
      <c r="H68" s="191">
        <v>1</v>
      </c>
      <c r="I68" s="274">
        <v>1</v>
      </c>
      <c r="J68" s="191">
        <v>2</v>
      </c>
      <c r="K68" s="274">
        <v>1</v>
      </c>
      <c r="L68" s="191">
        <v>0</v>
      </c>
      <c r="M68" s="274">
        <v>0</v>
      </c>
      <c r="N68" s="191">
        <v>4</v>
      </c>
      <c r="O68" s="274">
        <v>1</v>
      </c>
      <c r="P68" s="191">
        <v>2</v>
      </c>
      <c r="Q68" s="274">
        <v>1</v>
      </c>
    </row>
    <row r="69" spans="1:17">
      <c r="A69" s="85">
        <v>237</v>
      </c>
      <c r="B69" s="266" t="s">
        <v>70</v>
      </c>
      <c r="C69" s="191">
        <v>0</v>
      </c>
      <c r="D69" s="191"/>
      <c r="E69" s="191"/>
      <c r="F69" s="191">
        <v>0</v>
      </c>
      <c r="G69" s="274">
        <v>0</v>
      </c>
      <c r="H69" s="191">
        <v>1</v>
      </c>
      <c r="I69" s="274">
        <v>1</v>
      </c>
      <c r="J69" s="191">
        <v>2</v>
      </c>
      <c r="K69" s="274">
        <v>1</v>
      </c>
      <c r="L69" s="191">
        <v>0</v>
      </c>
      <c r="M69" s="274">
        <v>0</v>
      </c>
      <c r="N69" s="191">
        <v>0</v>
      </c>
      <c r="O69" s="274">
        <v>0</v>
      </c>
      <c r="P69" s="191">
        <v>2</v>
      </c>
      <c r="Q69" s="274">
        <v>0.8</v>
      </c>
    </row>
    <row r="70" spans="1:17" ht="30">
      <c r="A70" s="85">
        <v>238</v>
      </c>
      <c r="B70" s="266" t="s">
        <v>71</v>
      </c>
      <c r="C70" s="191">
        <v>0</v>
      </c>
      <c r="D70" s="191"/>
      <c r="E70" s="191"/>
      <c r="F70" s="191">
        <v>0</v>
      </c>
      <c r="G70" s="274">
        <v>0</v>
      </c>
      <c r="H70" s="191">
        <v>0</v>
      </c>
      <c r="I70" s="274">
        <v>0</v>
      </c>
      <c r="J70" s="191">
        <v>2</v>
      </c>
      <c r="K70" s="274">
        <v>1</v>
      </c>
      <c r="L70" s="191">
        <v>0</v>
      </c>
      <c r="M70" s="274">
        <v>0</v>
      </c>
      <c r="N70" s="191">
        <v>1</v>
      </c>
      <c r="O70" s="274">
        <v>1</v>
      </c>
      <c r="P70" s="191">
        <v>2</v>
      </c>
      <c r="Q70" s="274">
        <v>1</v>
      </c>
    </row>
    <row r="71" spans="1:17">
      <c r="A71" s="85">
        <v>239</v>
      </c>
      <c r="B71" s="266" t="s">
        <v>72</v>
      </c>
      <c r="C71" s="191">
        <v>0</v>
      </c>
      <c r="D71" s="191"/>
      <c r="E71" s="191"/>
      <c r="F71" s="191">
        <v>0</v>
      </c>
      <c r="G71" s="274">
        <v>0</v>
      </c>
      <c r="H71" s="191">
        <v>1</v>
      </c>
      <c r="I71" s="274">
        <v>1</v>
      </c>
      <c r="J71" s="191">
        <v>2</v>
      </c>
      <c r="K71" s="274">
        <v>1</v>
      </c>
      <c r="L71" s="191">
        <v>1</v>
      </c>
      <c r="M71" s="274">
        <v>1</v>
      </c>
      <c r="N71" s="191">
        <v>4</v>
      </c>
      <c r="O71" s="274">
        <v>1</v>
      </c>
      <c r="P71" s="191">
        <v>2</v>
      </c>
      <c r="Q71" s="274">
        <v>0.5</v>
      </c>
    </row>
    <row r="72" spans="1:17">
      <c r="A72" s="85">
        <v>240</v>
      </c>
      <c r="B72" s="266" t="s">
        <v>73</v>
      </c>
      <c r="C72" s="191">
        <v>0</v>
      </c>
      <c r="D72" s="191"/>
      <c r="E72" s="191"/>
      <c r="F72" s="191">
        <v>0</v>
      </c>
      <c r="G72" s="274">
        <v>0</v>
      </c>
      <c r="H72" s="191">
        <v>0</v>
      </c>
      <c r="I72" s="274">
        <v>0</v>
      </c>
      <c r="J72" s="191">
        <v>2</v>
      </c>
      <c r="K72" s="274">
        <v>1</v>
      </c>
      <c r="L72" s="191">
        <v>0</v>
      </c>
      <c r="M72" s="274">
        <v>0</v>
      </c>
      <c r="N72" s="191">
        <v>1</v>
      </c>
      <c r="O72" s="274">
        <v>1.5</v>
      </c>
      <c r="P72" s="191">
        <v>2</v>
      </c>
      <c r="Q72" s="274">
        <v>2</v>
      </c>
    </row>
    <row r="73" spans="1:17">
      <c r="A73" s="85">
        <v>241</v>
      </c>
      <c r="B73" s="266" t="s">
        <v>74</v>
      </c>
      <c r="C73" s="191">
        <v>0</v>
      </c>
      <c r="D73" s="191"/>
      <c r="E73" s="191"/>
      <c r="F73" s="191">
        <v>0</v>
      </c>
      <c r="G73" s="274">
        <v>0</v>
      </c>
      <c r="H73" s="191">
        <v>1</v>
      </c>
      <c r="I73" s="274">
        <v>1.2</v>
      </c>
      <c r="J73" s="191">
        <v>2</v>
      </c>
      <c r="K73" s="274">
        <v>1</v>
      </c>
      <c r="L73" s="191">
        <v>1</v>
      </c>
      <c r="M73" s="274">
        <v>1</v>
      </c>
      <c r="N73" s="191">
        <v>4</v>
      </c>
      <c r="O73" s="274">
        <v>1</v>
      </c>
      <c r="P73" s="191">
        <v>2</v>
      </c>
      <c r="Q73" s="274">
        <v>1</v>
      </c>
    </row>
    <row r="74" spans="1:17">
      <c r="A74" s="85">
        <v>260</v>
      </c>
      <c r="B74" s="266" t="s">
        <v>75</v>
      </c>
      <c r="C74" s="191">
        <v>0</v>
      </c>
      <c r="D74" s="191"/>
      <c r="E74" s="191"/>
      <c r="F74" s="191">
        <v>0</v>
      </c>
      <c r="G74" s="274">
        <v>0</v>
      </c>
      <c r="H74" s="191">
        <v>1</v>
      </c>
      <c r="I74" s="274">
        <v>1</v>
      </c>
      <c r="J74" s="191">
        <v>2</v>
      </c>
      <c r="K74" s="274">
        <v>1</v>
      </c>
      <c r="L74" s="191">
        <v>1</v>
      </c>
      <c r="M74" s="274">
        <v>1</v>
      </c>
      <c r="N74" s="191">
        <v>0</v>
      </c>
      <c r="O74" s="274">
        <v>0</v>
      </c>
      <c r="P74" s="191">
        <v>2</v>
      </c>
      <c r="Q74" s="274">
        <v>0.6</v>
      </c>
    </row>
    <row r="75" spans="1:17">
      <c r="A75" s="85">
        <v>261</v>
      </c>
      <c r="B75" s="266" t="s">
        <v>76</v>
      </c>
      <c r="C75" s="191">
        <v>0</v>
      </c>
      <c r="D75" s="191"/>
      <c r="E75" s="191"/>
      <c r="F75" s="191">
        <v>0</v>
      </c>
      <c r="G75" s="274">
        <v>0</v>
      </c>
      <c r="H75" s="191">
        <v>3</v>
      </c>
      <c r="I75" s="274">
        <v>1</v>
      </c>
      <c r="J75" s="191">
        <v>0</v>
      </c>
      <c r="K75" s="274">
        <v>0</v>
      </c>
      <c r="L75" s="191">
        <v>0</v>
      </c>
      <c r="M75" s="274">
        <v>0</v>
      </c>
      <c r="N75" s="191">
        <v>4</v>
      </c>
      <c r="O75" s="274">
        <v>1</v>
      </c>
      <c r="P75" s="191">
        <v>1</v>
      </c>
      <c r="Q75" s="274">
        <v>1</v>
      </c>
    </row>
    <row r="76" spans="1:17">
      <c r="A76" s="85">
        <v>265</v>
      </c>
      <c r="B76" s="266" t="s">
        <v>77</v>
      </c>
      <c r="C76" s="191">
        <v>0</v>
      </c>
      <c r="D76" s="191"/>
      <c r="E76" s="191"/>
      <c r="F76" s="191">
        <v>0</v>
      </c>
      <c r="G76" s="274">
        <v>0</v>
      </c>
      <c r="H76" s="191">
        <v>1</v>
      </c>
      <c r="I76" s="274">
        <v>1.5</v>
      </c>
      <c r="J76" s="191">
        <v>2</v>
      </c>
      <c r="K76" s="274">
        <v>1</v>
      </c>
      <c r="L76" s="191">
        <v>0</v>
      </c>
      <c r="M76" s="274">
        <v>0</v>
      </c>
      <c r="N76" s="191">
        <v>4</v>
      </c>
      <c r="O76" s="274">
        <v>1</v>
      </c>
      <c r="P76" s="191">
        <v>2</v>
      </c>
      <c r="Q76" s="274">
        <v>1.2</v>
      </c>
    </row>
    <row r="77" spans="1:17">
      <c r="A77" s="85">
        <v>266</v>
      </c>
      <c r="B77" s="266" t="s">
        <v>78</v>
      </c>
      <c r="C77" s="191">
        <v>0</v>
      </c>
      <c r="D77" s="191"/>
      <c r="E77" s="191"/>
      <c r="F77" s="191">
        <v>0</v>
      </c>
      <c r="G77" s="274">
        <v>0</v>
      </c>
      <c r="H77" s="191">
        <v>1</v>
      </c>
      <c r="I77" s="274">
        <v>1</v>
      </c>
      <c r="J77" s="191">
        <v>2</v>
      </c>
      <c r="K77" s="274">
        <v>1</v>
      </c>
      <c r="L77" s="191">
        <v>1</v>
      </c>
      <c r="M77" s="274">
        <v>1</v>
      </c>
      <c r="N77" s="191">
        <v>4</v>
      </c>
      <c r="O77" s="274">
        <v>1</v>
      </c>
      <c r="P77" s="191">
        <v>2</v>
      </c>
      <c r="Q77" s="274">
        <v>0.8</v>
      </c>
    </row>
    <row r="78" spans="1:17">
      <c r="A78" s="85">
        <v>267</v>
      </c>
      <c r="B78" s="266" t="s">
        <v>79</v>
      </c>
      <c r="C78" s="191">
        <v>0</v>
      </c>
      <c r="D78" s="191"/>
      <c r="E78" s="191"/>
      <c r="F78" s="191">
        <v>0</v>
      </c>
      <c r="G78" s="274">
        <v>0</v>
      </c>
      <c r="H78" s="191">
        <v>1</v>
      </c>
      <c r="I78" s="274">
        <v>1</v>
      </c>
      <c r="J78" s="191">
        <v>2</v>
      </c>
      <c r="K78" s="274">
        <v>1</v>
      </c>
      <c r="L78" s="191">
        <v>1</v>
      </c>
      <c r="M78" s="274">
        <v>1</v>
      </c>
      <c r="N78" s="191">
        <v>0</v>
      </c>
      <c r="O78" s="274">
        <v>0</v>
      </c>
      <c r="P78" s="191">
        <v>2</v>
      </c>
      <c r="Q78" s="274">
        <v>1</v>
      </c>
    </row>
    <row r="79" spans="1:17">
      <c r="A79" s="85">
        <v>268</v>
      </c>
      <c r="B79" s="266" t="s">
        <v>80</v>
      </c>
      <c r="C79" s="191">
        <v>0</v>
      </c>
      <c r="D79" s="191"/>
      <c r="E79" s="191"/>
      <c r="F79" s="191">
        <v>0</v>
      </c>
      <c r="G79" s="274">
        <v>0</v>
      </c>
      <c r="H79" s="191">
        <v>1</v>
      </c>
      <c r="I79" s="274">
        <v>1.2</v>
      </c>
      <c r="J79" s="191">
        <v>2</v>
      </c>
      <c r="K79" s="274">
        <v>1</v>
      </c>
      <c r="L79" s="191">
        <v>1</v>
      </c>
      <c r="M79" s="274">
        <v>1</v>
      </c>
      <c r="N79" s="191">
        <v>4</v>
      </c>
      <c r="O79" s="274">
        <v>1</v>
      </c>
      <c r="P79" s="191">
        <v>2</v>
      </c>
      <c r="Q79" s="274">
        <v>1</v>
      </c>
    </row>
    <row r="80" spans="1:17">
      <c r="A80" s="85">
        <v>269</v>
      </c>
      <c r="B80" s="266" t="s">
        <v>81</v>
      </c>
      <c r="C80" s="191">
        <v>0</v>
      </c>
      <c r="D80" s="191"/>
      <c r="E80" s="191"/>
      <c r="F80" s="191">
        <v>0</v>
      </c>
      <c r="G80" s="274">
        <v>0</v>
      </c>
      <c r="H80" s="191">
        <v>1</v>
      </c>
      <c r="I80" s="274">
        <v>1</v>
      </c>
      <c r="J80" s="191">
        <v>2</v>
      </c>
      <c r="K80" s="274">
        <v>1</v>
      </c>
      <c r="L80" s="191">
        <v>1</v>
      </c>
      <c r="M80" s="274">
        <v>1</v>
      </c>
      <c r="N80" s="191">
        <v>4</v>
      </c>
      <c r="O80" s="274">
        <v>1</v>
      </c>
      <c r="P80" s="191">
        <v>2</v>
      </c>
      <c r="Q80" s="274">
        <v>1</v>
      </c>
    </row>
    <row r="81" spans="1:17">
      <c r="A81" s="85">
        <v>270</v>
      </c>
      <c r="B81" s="266" t="s">
        <v>82</v>
      </c>
      <c r="C81" s="191">
        <v>0</v>
      </c>
      <c r="D81" s="191"/>
      <c r="E81" s="191"/>
      <c r="F81" s="191">
        <v>0</v>
      </c>
      <c r="G81" s="274">
        <v>0</v>
      </c>
      <c r="H81" s="191">
        <v>0</v>
      </c>
      <c r="I81" s="274">
        <v>0</v>
      </c>
      <c r="J81" s="191">
        <v>2</v>
      </c>
      <c r="K81" s="274">
        <v>1</v>
      </c>
      <c r="L81" s="191">
        <v>0</v>
      </c>
      <c r="M81" s="274">
        <v>0</v>
      </c>
      <c r="N81" s="191">
        <v>1</v>
      </c>
      <c r="O81" s="274">
        <v>1</v>
      </c>
      <c r="P81" s="191">
        <v>2</v>
      </c>
      <c r="Q81" s="274">
        <v>1.2</v>
      </c>
    </row>
    <row r="82" spans="1:17">
      <c r="A82" s="85">
        <v>272</v>
      </c>
      <c r="B82" s="266" t="s">
        <v>83</v>
      </c>
      <c r="C82" s="191">
        <v>0</v>
      </c>
      <c r="D82" s="191"/>
      <c r="E82" s="191"/>
      <c r="F82" s="191">
        <v>0</v>
      </c>
      <c r="G82" s="274">
        <v>0</v>
      </c>
      <c r="H82" s="191">
        <v>0</v>
      </c>
      <c r="I82" s="274">
        <v>0</v>
      </c>
      <c r="J82" s="191">
        <v>2</v>
      </c>
      <c r="K82" s="274">
        <v>1</v>
      </c>
      <c r="L82" s="191">
        <v>0</v>
      </c>
      <c r="M82" s="274">
        <v>0</v>
      </c>
      <c r="N82" s="191">
        <v>1</v>
      </c>
      <c r="O82" s="274">
        <v>1</v>
      </c>
      <c r="P82" s="191">
        <v>1</v>
      </c>
      <c r="Q82" s="274">
        <v>1</v>
      </c>
    </row>
    <row r="83" spans="1:17" ht="30">
      <c r="A83" s="85">
        <v>274</v>
      </c>
      <c r="B83" s="266" t="s">
        <v>84</v>
      </c>
      <c r="C83" s="191">
        <v>0</v>
      </c>
      <c r="D83" s="191"/>
      <c r="E83" s="191"/>
      <c r="F83" s="191">
        <v>0</v>
      </c>
      <c r="G83" s="274">
        <v>0</v>
      </c>
      <c r="H83" s="191">
        <v>3</v>
      </c>
      <c r="I83" s="274">
        <v>1</v>
      </c>
      <c r="J83" s="191">
        <v>0</v>
      </c>
      <c r="K83" s="274">
        <v>0</v>
      </c>
      <c r="L83" s="191">
        <v>3</v>
      </c>
      <c r="M83" s="274">
        <v>1</v>
      </c>
      <c r="N83" s="191">
        <v>0</v>
      </c>
      <c r="O83" s="274">
        <v>0</v>
      </c>
      <c r="P83" s="191">
        <v>1</v>
      </c>
      <c r="Q83" s="274">
        <v>1</v>
      </c>
    </row>
    <row r="84" spans="1:17">
      <c r="A84" s="85">
        <v>275</v>
      </c>
      <c r="B84" s="266" t="s">
        <v>85</v>
      </c>
      <c r="C84" s="191">
        <v>0</v>
      </c>
      <c r="D84" s="191"/>
      <c r="E84" s="191"/>
      <c r="F84" s="191">
        <v>0</v>
      </c>
      <c r="G84" s="274">
        <v>0</v>
      </c>
      <c r="H84" s="191">
        <v>0</v>
      </c>
      <c r="I84" s="274">
        <v>0</v>
      </c>
      <c r="J84" s="191">
        <v>0</v>
      </c>
      <c r="K84" s="274">
        <v>0</v>
      </c>
      <c r="L84" s="191">
        <v>0</v>
      </c>
      <c r="M84" s="274">
        <v>0</v>
      </c>
      <c r="N84" s="191">
        <v>1</v>
      </c>
      <c r="O84" s="274">
        <v>1</v>
      </c>
      <c r="P84" s="191">
        <v>1</v>
      </c>
      <c r="Q84" s="274">
        <v>1</v>
      </c>
    </row>
    <row r="85" spans="1:17" ht="45">
      <c r="A85" s="85">
        <v>276</v>
      </c>
      <c r="B85" s="266" t="s">
        <v>86</v>
      </c>
      <c r="C85" s="191">
        <v>0</v>
      </c>
      <c r="D85" s="191"/>
      <c r="E85" s="191"/>
      <c r="F85" s="191">
        <v>0</v>
      </c>
      <c r="G85" s="274">
        <v>0</v>
      </c>
      <c r="H85" s="191">
        <v>0</v>
      </c>
      <c r="I85" s="274">
        <v>0</v>
      </c>
      <c r="J85" s="191">
        <v>2</v>
      </c>
      <c r="K85" s="274">
        <v>1</v>
      </c>
      <c r="L85" s="191">
        <v>0</v>
      </c>
      <c r="M85" s="274">
        <v>0</v>
      </c>
      <c r="N85" s="191">
        <v>1</v>
      </c>
      <c r="O85" s="274">
        <v>1</v>
      </c>
      <c r="P85" s="191">
        <v>1</v>
      </c>
      <c r="Q85" s="274">
        <v>1</v>
      </c>
    </row>
    <row r="86" spans="1:17">
      <c r="A86" s="85">
        <v>277</v>
      </c>
      <c r="B86" s="266" t="s">
        <v>87</v>
      </c>
      <c r="C86" s="191">
        <v>0</v>
      </c>
      <c r="D86" s="191"/>
      <c r="E86" s="191"/>
      <c r="F86" s="191">
        <v>0</v>
      </c>
      <c r="G86" s="274">
        <v>0</v>
      </c>
      <c r="H86" s="191">
        <v>0</v>
      </c>
      <c r="I86" s="274">
        <v>0</v>
      </c>
      <c r="J86" s="191">
        <v>2</v>
      </c>
      <c r="K86" s="274">
        <v>1</v>
      </c>
      <c r="L86" s="191">
        <v>0</v>
      </c>
      <c r="M86" s="274">
        <v>0</v>
      </c>
      <c r="N86" s="191">
        <v>1</v>
      </c>
      <c r="O86" s="274">
        <v>1</v>
      </c>
      <c r="P86" s="191">
        <v>1</v>
      </c>
      <c r="Q86" s="274">
        <v>1</v>
      </c>
    </row>
    <row r="87" spans="1:17">
      <c r="A87" s="85">
        <v>278</v>
      </c>
      <c r="B87" s="266" t="s">
        <v>88</v>
      </c>
      <c r="C87" s="191">
        <v>0</v>
      </c>
      <c r="D87" s="191"/>
      <c r="E87" s="191"/>
      <c r="F87" s="191">
        <v>0</v>
      </c>
      <c r="G87" s="274">
        <v>0</v>
      </c>
      <c r="H87" s="191">
        <v>3</v>
      </c>
      <c r="I87" s="274">
        <v>1</v>
      </c>
      <c r="J87" s="191">
        <v>2</v>
      </c>
      <c r="K87" s="274">
        <v>1</v>
      </c>
      <c r="L87" s="191">
        <v>0</v>
      </c>
      <c r="M87" s="274">
        <v>0</v>
      </c>
      <c r="N87" s="191">
        <v>0</v>
      </c>
      <c r="O87" s="274">
        <v>0</v>
      </c>
      <c r="P87" s="191">
        <v>1</v>
      </c>
      <c r="Q87" s="274">
        <v>1</v>
      </c>
    </row>
    <row r="88" spans="1:17" ht="45">
      <c r="A88" s="85">
        <v>280</v>
      </c>
      <c r="B88" s="266" t="s">
        <v>89</v>
      </c>
      <c r="C88" s="191">
        <v>0</v>
      </c>
      <c r="D88" s="191"/>
      <c r="E88" s="191"/>
      <c r="F88" s="191">
        <v>0</v>
      </c>
      <c r="G88" s="274">
        <v>0</v>
      </c>
      <c r="H88" s="191">
        <v>0</v>
      </c>
      <c r="I88" s="274">
        <v>0</v>
      </c>
      <c r="J88" s="191">
        <v>2</v>
      </c>
      <c r="K88" s="274">
        <v>1</v>
      </c>
      <c r="L88" s="191">
        <v>0</v>
      </c>
      <c r="M88" s="274">
        <v>0</v>
      </c>
      <c r="N88" s="191">
        <v>1</v>
      </c>
      <c r="O88" s="274">
        <v>1</v>
      </c>
      <c r="P88" s="191">
        <v>1</v>
      </c>
      <c r="Q88" s="274">
        <v>1</v>
      </c>
    </row>
    <row r="89" spans="1:17" ht="76.5">
      <c r="A89" s="278">
        <v>282</v>
      </c>
      <c r="B89" s="278" t="s">
        <v>504</v>
      </c>
      <c r="C89" s="189"/>
      <c r="D89" s="189"/>
      <c r="E89" s="189"/>
      <c r="F89" s="189"/>
      <c r="G89" s="190"/>
      <c r="H89" s="189"/>
      <c r="I89" s="190"/>
      <c r="J89" s="189"/>
      <c r="K89" s="190"/>
      <c r="L89" s="189">
        <v>3</v>
      </c>
      <c r="M89" s="190">
        <v>1</v>
      </c>
      <c r="N89" s="189"/>
      <c r="O89" s="190"/>
      <c r="P89" s="189">
        <v>1</v>
      </c>
      <c r="Q89" s="190">
        <v>1</v>
      </c>
    </row>
    <row r="90" spans="1:17" s="279" customFormat="1">
      <c r="A90" s="85">
        <v>283</v>
      </c>
      <c r="B90" s="266" t="s">
        <v>90</v>
      </c>
      <c r="C90" s="191">
        <v>0</v>
      </c>
      <c r="D90" s="191"/>
      <c r="E90" s="191"/>
      <c r="F90" s="191">
        <v>0</v>
      </c>
      <c r="G90" s="274">
        <v>0</v>
      </c>
      <c r="H90" s="191">
        <v>3</v>
      </c>
      <c r="I90" s="274">
        <v>1</v>
      </c>
      <c r="J90" s="191">
        <v>2</v>
      </c>
      <c r="K90" s="274">
        <v>1</v>
      </c>
      <c r="L90" s="191">
        <v>0</v>
      </c>
      <c r="M90" s="274">
        <v>0</v>
      </c>
      <c r="N90" s="191">
        <v>0</v>
      </c>
      <c r="O90" s="274">
        <v>0</v>
      </c>
      <c r="P90" s="191">
        <v>1</v>
      </c>
      <c r="Q90" s="274">
        <v>1</v>
      </c>
    </row>
    <row r="91" spans="1:17">
      <c r="A91" s="85">
        <v>284</v>
      </c>
      <c r="B91" s="266" t="s">
        <v>91</v>
      </c>
      <c r="C91" s="191">
        <v>1</v>
      </c>
      <c r="D91" s="191">
        <v>1</v>
      </c>
      <c r="E91" s="191">
        <v>1</v>
      </c>
      <c r="F91" s="191">
        <v>3</v>
      </c>
      <c r="G91" s="274">
        <v>1.7</v>
      </c>
      <c r="H91" s="191">
        <v>3</v>
      </c>
      <c r="I91" s="274">
        <v>1</v>
      </c>
      <c r="J91" s="191">
        <v>1</v>
      </c>
      <c r="K91" s="274">
        <v>1</v>
      </c>
      <c r="L91" s="191">
        <v>1</v>
      </c>
      <c r="M91" s="274">
        <v>1</v>
      </c>
      <c r="N91" s="191">
        <v>0</v>
      </c>
      <c r="O91" s="274">
        <v>0</v>
      </c>
      <c r="P91" s="191">
        <v>5</v>
      </c>
      <c r="Q91" s="274">
        <v>1</v>
      </c>
    </row>
    <row r="92" spans="1:17">
      <c r="A92" s="85">
        <v>286</v>
      </c>
      <c r="B92" s="266" t="s">
        <v>92</v>
      </c>
      <c r="C92" s="191">
        <v>0</v>
      </c>
      <c r="D92" s="191"/>
      <c r="E92" s="191"/>
      <c r="F92" s="191">
        <v>0</v>
      </c>
      <c r="G92" s="274">
        <v>0</v>
      </c>
      <c r="H92" s="191">
        <v>0</v>
      </c>
      <c r="I92" s="274">
        <v>0</v>
      </c>
      <c r="J92" s="191">
        <v>2</v>
      </c>
      <c r="K92" s="274">
        <v>1</v>
      </c>
      <c r="L92" s="191">
        <v>0</v>
      </c>
      <c r="M92" s="274">
        <v>0</v>
      </c>
      <c r="N92" s="191">
        <v>1</v>
      </c>
      <c r="O92" s="274">
        <v>1</v>
      </c>
      <c r="P92" s="191">
        <v>1</v>
      </c>
      <c r="Q92" s="274">
        <v>1</v>
      </c>
    </row>
    <row r="93" spans="1:17">
      <c r="A93" s="85">
        <v>288</v>
      </c>
      <c r="B93" s="266" t="s">
        <v>93</v>
      </c>
      <c r="C93" s="191">
        <v>0</v>
      </c>
      <c r="D93" s="191"/>
      <c r="E93" s="191"/>
      <c r="F93" s="191">
        <v>0</v>
      </c>
      <c r="G93" s="274">
        <v>0</v>
      </c>
      <c r="H93" s="191">
        <v>0</v>
      </c>
      <c r="I93" s="274">
        <v>0</v>
      </c>
      <c r="J93" s="191">
        <v>2</v>
      </c>
      <c r="K93" s="274">
        <v>1</v>
      </c>
      <c r="L93" s="191">
        <v>0</v>
      </c>
      <c r="M93" s="274">
        <v>0</v>
      </c>
      <c r="N93" s="191">
        <v>1</v>
      </c>
      <c r="O93" s="274">
        <v>1</v>
      </c>
      <c r="P93" s="191">
        <v>1</v>
      </c>
      <c r="Q93" s="274">
        <v>1</v>
      </c>
    </row>
    <row r="94" spans="1:17">
      <c r="A94" s="85">
        <v>289</v>
      </c>
      <c r="B94" s="266" t="s">
        <v>94</v>
      </c>
      <c r="C94" s="191"/>
      <c r="D94" s="191"/>
      <c r="E94" s="191"/>
      <c r="F94" s="191">
        <v>0</v>
      </c>
      <c r="G94" s="274">
        <v>0</v>
      </c>
      <c r="H94" s="191">
        <v>3</v>
      </c>
      <c r="I94" s="274">
        <v>1</v>
      </c>
      <c r="J94" s="191">
        <v>2</v>
      </c>
      <c r="K94" s="274">
        <v>1</v>
      </c>
      <c r="L94" s="191">
        <v>3</v>
      </c>
      <c r="M94" s="274">
        <v>1</v>
      </c>
      <c r="N94" s="191">
        <v>4</v>
      </c>
      <c r="O94" s="274">
        <v>1</v>
      </c>
      <c r="P94" s="191">
        <v>1</v>
      </c>
      <c r="Q94" s="274">
        <v>1</v>
      </c>
    </row>
    <row r="95" spans="1:17">
      <c r="A95" s="85">
        <v>290</v>
      </c>
      <c r="B95" s="266" t="s">
        <v>95</v>
      </c>
      <c r="C95" s="191">
        <v>0</v>
      </c>
      <c r="D95" s="191"/>
      <c r="E95" s="191"/>
      <c r="F95" s="191">
        <v>0</v>
      </c>
      <c r="G95" s="274">
        <v>0</v>
      </c>
      <c r="H95" s="191">
        <v>0</v>
      </c>
      <c r="I95" s="274">
        <v>0</v>
      </c>
      <c r="J95" s="191">
        <v>0</v>
      </c>
      <c r="K95" s="274">
        <v>0</v>
      </c>
      <c r="L95" s="191">
        <v>0</v>
      </c>
      <c r="M95" s="274">
        <v>0</v>
      </c>
      <c r="N95" s="191">
        <v>4</v>
      </c>
      <c r="O95" s="274">
        <v>1</v>
      </c>
      <c r="P95" s="191">
        <v>1</v>
      </c>
      <c r="Q95" s="274">
        <v>1</v>
      </c>
    </row>
    <row r="96" spans="1:17" ht="51">
      <c r="A96" s="278">
        <v>292</v>
      </c>
      <c r="B96" s="278" t="s">
        <v>505</v>
      </c>
      <c r="C96" s="189"/>
      <c r="D96" s="189"/>
      <c r="E96" s="189"/>
      <c r="F96" s="189"/>
      <c r="G96" s="190"/>
      <c r="H96" s="189">
        <v>3</v>
      </c>
      <c r="I96" s="190">
        <v>1</v>
      </c>
      <c r="J96" s="189"/>
      <c r="K96" s="190"/>
      <c r="L96" s="189"/>
      <c r="M96" s="190"/>
      <c r="N96" s="189"/>
      <c r="O96" s="190"/>
      <c r="P96" s="189">
        <v>1</v>
      </c>
      <c r="Q96" s="190">
        <v>1</v>
      </c>
    </row>
    <row r="97" spans="1:17">
      <c r="A97" s="85">
        <v>295</v>
      </c>
      <c r="B97" s="266" t="s">
        <v>96</v>
      </c>
      <c r="C97" s="191">
        <v>0</v>
      </c>
      <c r="D97" s="191"/>
      <c r="E97" s="191"/>
      <c r="F97" s="191">
        <v>0</v>
      </c>
      <c r="G97" s="274">
        <v>0</v>
      </c>
      <c r="H97" s="191">
        <v>0</v>
      </c>
      <c r="I97" s="274">
        <v>0</v>
      </c>
      <c r="J97" s="191">
        <v>2</v>
      </c>
      <c r="K97" s="274">
        <v>1</v>
      </c>
      <c r="L97" s="191">
        <v>0</v>
      </c>
      <c r="M97" s="274">
        <v>0</v>
      </c>
      <c r="N97" s="191">
        <v>1</v>
      </c>
      <c r="O97" s="274">
        <v>1</v>
      </c>
      <c r="P97" s="191">
        <v>1</v>
      </c>
      <c r="Q97" s="274">
        <v>1</v>
      </c>
    </row>
    <row r="98" spans="1:17">
      <c r="A98" s="85">
        <v>297</v>
      </c>
      <c r="B98" s="266" t="s">
        <v>480</v>
      </c>
      <c r="C98" s="191"/>
      <c r="D98" s="191"/>
      <c r="E98" s="191"/>
      <c r="F98" s="191"/>
      <c r="G98" s="274"/>
      <c r="H98" s="191"/>
      <c r="I98" s="274"/>
      <c r="J98" s="191"/>
      <c r="K98" s="274"/>
      <c r="L98" s="191"/>
      <c r="M98" s="274"/>
      <c r="N98" s="191">
        <v>4</v>
      </c>
      <c r="O98" s="274">
        <v>1</v>
      </c>
      <c r="P98" s="191"/>
      <c r="Q98" s="274"/>
    </row>
    <row r="99" spans="1:17" ht="60">
      <c r="A99" s="85">
        <v>300</v>
      </c>
      <c r="B99" s="266" t="s">
        <v>97</v>
      </c>
      <c r="C99" s="191">
        <v>1</v>
      </c>
      <c r="D99" s="191">
        <v>1</v>
      </c>
      <c r="E99" s="191">
        <v>1</v>
      </c>
      <c r="F99" s="191">
        <v>3</v>
      </c>
      <c r="G99" s="274">
        <v>1</v>
      </c>
      <c r="H99" s="191">
        <v>3</v>
      </c>
      <c r="I99" s="274">
        <v>1</v>
      </c>
      <c r="J99" s="191">
        <v>1</v>
      </c>
      <c r="K99" s="274">
        <v>1</v>
      </c>
      <c r="L99" s="191">
        <v>0</v>
      </c>
      <c r="M99" s="274">
        <v>0</v>
      </c>
      <c r="N99" s="191">
        <v>0</v>
      </c>
      <c r="O99" s="274">
        <v>0</v>
      </c>
      <c r="P99" s="191">
        <v>7</v>
      </c>
      <c r="Q99" s="274">
        <v>1</v>
      </c>
    </row>
    <row r="100" spans="1:17">
      <c r="A100" s="85">
        <v>308</v>
      </c>
      <c r="B100" s="266" t="s">
        <v>98</v>
      </c>
      <c r="C100" s="191">
        <v>0</v>
      </c>
      <c r="D100" s="191"/>
      <c r="E100" s="191"/>
      <c r="F100" s="191">
        <v>0</v>
      </c>
      <c r="G100" s="274">
        <v>0</v>
      </c>
      <c r="H100" s="191">
        <v>0</v>
      </c>
      <c r="I100" s="274">
        <v>0</v>
      </c>
      <c r="J100" s="191">
        <v>2</v>
      </c>
      <c r="K100" s="274">
        <v>1</v>
      </c>
      <c r="L100" s="191">
        <v>0</v>
      </c>
      <c r="M100" s="274">
        <v>0</v>
      </c>
      <c r="N100" s="191">
        <v>1</v>
      </c>
      <c r="O100" s="274">
        <v>1</v>
      </c>
      <c r="P100" s="191">
        <v>1</v>
      </c>
      <c r="Q100" s="274">
        <v>1</v>
      </c>
    </row>
    <row r="101" spans="1:17" ht="30">
      <c r="A101" s="85">
        <v>309</v>
      </c>
      <c r="B101" s="266" t="s">
        <v>99</v>
      </c>
      <c r="C101" s="191">
        <v>0</v>
      </c>
      <c r="D101" s="191"/>
      <c r="E101" s="191"/>
      <c r="F101" s="191">
        <v>0</v>
      </c>
      <c r="G101" s="274">
        <v>0</v>
      </c>
      <c r="H101" s="191">
        <v>3</v>
      </c>
      <c r="I101" s="274">
        <v>1</v>
      </c>
      <c r="J101" s="191">
        <v>2</v>
      </c>
      <c r="K101" s="274">
        <v>1</v>
      </c>
      <c r="L101" s="191">
        <v>0</v>
      </c>
      <c r="M101" s="274">
        <v>0</v>
      </c>
      <c r="N101" s="191">
        <v>4</v>
      </c>
      <c r="O101" s="274">
        <v>1</v>
      </c>
      <c r="P101" s="191">
        <v>1</v>
      </c>
      <c r="Q101" s="274">
        <v>1</v>
      </c>
    </row>
    <row r="102" spans="1:17">
      <c r="A102" s="85">
        <v>311</v>
      </c>
      <c r="B102" s="266" t="s">
        <v>100</v>
      </c>
      <c r="C102" s="191">
        <v>0</v>
      </c>
      <c r="D102" s="191"/>
      <c r="E102" s="191"/>
      <c r="F102" s="191">
        <v>0</v>
      </c>
      <c r="G102" s="274">
        <v>0</v>
      </c>
      <c r="H102" s="191">
        <v>0</v>
      </c>
      <c r="I102" s="274">
        <v>0</v>
      </c>
      <c r="J102" s="191">
        <v>0</v>
      </c>
      <c r="K102" s="274">
        <v>0</v>
      </c>
      <c r="L102" s="191">
        <v>0</v>
      </c>
      <c r="M102" s="274">
        <v>0</v>
      </c>
      <c r="N102" s="191">
        <v>1</v>
      </c>
      <c r="O102" s="274">
        <v>1</v>
      </c>
      <c r="P102" s="191">
        <v>1</v>
      </c>
      <c r="Q102" s="274">
        <v>1</v>
      </c>
    </row>
    <row r="103" spans="1:17">
      <c r="A103" s="85">
        <v>312</v>
      </c>
      <c r="B103" s="266" t="s">
        <v>101</v>
      </c>
      <c r="C103" s="191">
        <v>0</v>
      </c>
      <c r="D103" s="191"/>
      <c r="E103" s="191"/>
      <c r="F103" s="191">
        <v>0</v>
      </c>
      <c r="G103" s="274">
        <v>0</v>
      </c>
      <c r="H103" s="191">
        <v>0</v>
      </c>
      <c r="I103" s="274">
        <v>0</v>
      </c>
      <c r="J103" s="191">
        <v>0</v>
      </c>
      <c r="K103" s="274">
        <v>0</v>
      </c>
      <c r="L103" s="191">
        <v>0</v>
      </c>
      <c r="M103" s="274">
        <v>0</v>
      </c>
      <c r="N103" s="191">
        <v>1</v>
      </c>
      <c r="O103" s="274">
        <v>1</v>
      </c>
      <c r="P103" s="191">
        <v>1</v>
      </c>
      <c r="Q103" s="274">
        <v>1</v>
      </c>
    </row>
    <row r="104" spans="1:17">
      <c r="A104" s="85">
        <v>313</v>
      </c>
      <c r="B104" s="266" t="s">
        <v>102</v>
      </c>
      <c r="C104" s="191">
        <v>2</v>
      </c>
      <c r="D104" s="191">
        <v>1</v>
      </c>
      <c r="E104" s="191">
        <v>1</v>
      </c>
      <c r="F104" s="191">
        <v>3</v>
      </c>
      <c r="G104" s="274">
        <v>1</v>
      </c>
      <c r="H104" s="191">
        <v>3</v>
      </c>
      <c r="I104" s="274">
        <v>1</v>
      </c>
      <c r="J104" s="191">
        <v>0</v>
      </c>
      <c r="K104" s="274">
        <v>0</v>
      </c>
      <c r="L104" s="191">
        <v>0</v>
      </c>
      <c r="M104" s="274">
        <v>0</v>
      </c>
      <c r="N104" s="191">
        <v>0</v>
      </c>
      <c r="O104" s="274">
        <v>0</v>
      </c>
      <c r="P104" s="191">
        <v>7</v>
      </c>
      <c r="Q104" s="274">
        <v>1</v>
      </c>
    </row>
    <row r="105" spans="1:17">
      <c r="A105" s="85">
        <v>314</v>
      </c>
      <c r="B105" s="266" t="s">
        <v>103</v>
      </c>
      <c r="C105" s="191">
        <v>0</v>
      </c>
      <c r="D105" s="191"/>
      <c r="E105" s="191"/>
      <c r="F105" s="191">
        <v>0</v>
      </c>
      <c r="G105" s="274">
        <v>0</v>
      </c>
      <c r="H105" s="191">
        <v>3</v>
      </c>
      <c r="I105" s="274">
        <v>1</v>
      </c>
      <c r="J105" s="191">
        <v>0</v>
      </c>
      <c r="K105" s="274">
        <v>0</v>
      </c>
      <c r="L105" s="191">
        <v>3</v>
      </c>
      <c r="M105" s="274">
        <v>1</v>
      </c>
      <c r="N105" s="191">
        <v>0</v>
      </c>
      <c r="O105" s="274">
        <v>0</v>
      </c>
      <c r="P105" s="191">
        <v>1</v>
      </c>
      <c r="Q105" s="274">
        <v>1</v>
      </c>
    </row>
    <row r="106" spans="1:17" ht="30">
      <c r="A106" s="85">
        <v>315</v>
      </c>
      <c r="B106" s="266" t="s">
        <v>104</v>
      </c>
      <c r="C106" s="191">
        <v>3</v>
      </c>
      <c r="D106" s="191">
        <v>1</v>
      </c>
      <c r="E106" s="191">
        <v>1</v>
      </c>
      <c r="F106" s="191">
        <v>3</v>
      </c>
      <c r="G106" s="274">
        <v>1</v>
      </c>
      <c r="H106" s="191">
        <v>3</v>
      </c>
      <c r="I106" s="274">
        <v>1</v>
      </c>
      <c r="J106" s="191">
        <v>0</v>
      </c>
      <c r="K106" s="274">
        <v>0</v>
      </c>
      <c r="L106" s="191">
        <v>3</v>
      </c>
      <c r="M106" s="274">
        <v>1</v>
      </c>
      <c r="N106" s="191">
        <v>0</v>
      </c>
      <c r="O106" s="274">
        <v>0</v>
      </c>
      <c r="P106" s="191">
        <v>3</v>
      </c>
      <c r="Q106" s="274">
        <v>1</v>
      </c>
    </row>
    <row r="107" spans="1:17">
      <c r="A107" s="85">
        <v>316</v>
      </c>
      <c r="B107" s="266" t="s">
        <v>105</v>
      </c>
      <c r="C107" s="191">
        <v>0</v>
      </c>
      <c r="D107" s="191"/>
      <c r="E107" s="191"/>
      <c r="F107" s="191">
        <v>0</v>
      </c>
      <c r="G107" s="274">
        <v>0</v>
      </c>
      <c r="H107" s="191">
        <v>3</v>
      </c>
      <c r="I107" s="274">
        <v>1</v>
      </c>
      <c r="J107" s="191">
        <v>0</v>
      </c>
      <c r="K107" s="274">
        <v>0</v>
      </c>
      <c r="L107" s="191">
        <v>0</v>
      </c>
      <c r="M107" s="274">
        <v>0</v>
      </c>
      <c r="N107" s="191">
        <v>4</v>
      </c>
      <c r="O107" s="274">
        <v>1</v>
      </c>
      <c r="P107" s="191">
        <v>1</v>
      </c>
      <c r="Q107" s="274">
        <v>1</v>
      </c>
    </row>
    <row r="108" spans="1:17" ht="30">
      <c r="A108" s="85">
        <v>318</v>
      </c>
      <c r="B108" s="266" t="s">
        <v>106</v>
      </c>
      <c r="C108" s="191">
        <v>0</v>
      </c>
      <c r="D108" s="191"/>
      <c r="E108" s="191"/>
      <c r="F108" s="191">
        <v>0</v>
      </c>
      <c r="G108" s="274">
        <v>0</v>
      </c>
      <c r="H108" s="191">
        <v>3</v>
      </c>
      <c r="I108" s="274">
        <v>1</v>
      </c>
      <c r="J108" s="191">
        <v>0</v>
      </c>
      <c r="K108" s="274">
        <v>0</v>
      </c>
      <c r="L108" s="191">
        <v>0</v>
      </c>
      <c r="M108" s="274">
        <v>0</v>
      </c>
      <c r="N108" s="191">
        <v>4</v>
      </c>
      <c r="O108" s="274">
        <v>1</v>
      </c>
      <c r="P108" s="191">
        <v>1</v>
      </c>
      <c r="Q108" s="274">
        <v>1</v>
      </c>
    </row>
    <row r="109" spans="1:17">
      <c r="A109" s="85">
        <v>319</v>
      </c>
      <c r="B109" s="266" t="s">
        <v>107</v>
      </c>
      <c r="C109" s="191">
        <v>0</v>
      </c>
      <c r="D109" s="191"/>
      <c r="E109" s="191"/>
      <c r="F109" s="191">
        <v>0</v>
      </c>
      <c r="G109" s="274">
        <v>0</v>
      </c>
      <c r="H109" s="191">
        <v>0</v>
      </c>
      <c r="I109" s="274">
        <v>0</v>
      </c>
      <c r="J109" s="191">
        <v>0</v>
      </c>
      <c r="K109" s="274">
        <v>0</v>
      </c>
      <c r="L109" s="191">
        <v>0</v>
      </c>
      <c r="M109" s="274">
        <v>0</v>
      </c>
      <c r="N109" s="191">
        <v>1</v>
      </c>
      <c r="O109" s="274">
        <v>1</v>
      </c>
      <c r="P109" s="191">
        <v>1</v>
      </c>
      <c r="Q109" s="274">
        <v>1</v>
      </c>
    </row>
    <row r="110" spans="1:17" ht="60">
      <c r="A110" s="85">
        <v>320</v>
      </c>
      <c r="B110" s="266" t="s">
        <v>269</v>
      </c>
      <c r="C110" s="191"/>
      <c r="D110" s="191"/>
      <c r="E110" s="191"/>
      <c r="F110" s="191"/>
      <c r="G110" s="274"/>
      <c r="H110" s="191"/>
      <c r="I110" s="274"/>
      <c r="J110" s="191"/>
      <c r="K110" s="274"/>
      <c r="L110" s="191"/>
      <c r="M110" s="274"/>
      <c r="N110" s="191">
        <v>4</v>
      </c>
      <c r="O110" s="274">
        <v>1</v>
      </c>
      <c r="P110" s="191"/>
      <c r="Q110" s="274">
        <v>1</v>
      </c>
    </row>
    <row r="111" spans="1:17" ht="30">
      <c r="A111" s="85">
        <v>321</v>
      </c>
      <c r="B111" s="266" t="s">
        <v>108</v>
      </c>
      <c r="C111" s="191">
        <v>0</v>
      </c>
      <c r="D111" s="191"/>
      <c r="E111" s="191"/>
      <c r="F111" s="191">
        <v>0</v>
      </c>
      <c r="G111" s="274">
        <v>0</v>
      </c>
      <c r="H111" s="191">
        <v>3</v>
      </c>
      <c r="I111" s="274">
        <v>1</v>
      </c>
      <c r="J111" s="191">
        <v>0</v>
      </c>
      <c r="K111" s="274">
        <v>0</v>
      </c>
      <c r="L111" s="191">
        <v>3</v>
      </c>
      <c r="M111" s="274">
        <v>1</v>
      </c>
      <c r="N111" s="191">
        <v>0</v>
      </c>
      <c r="O111" s="274">
        <v>0</v>
      </c>
      <c r="P111" s="191">
        <v>1</v>
      </c>
      <c r="Q111" s="274">
        <v>1</v>
      </c>
    </row>
    <row r="112" spans="1:17">
      <c r="A112" s="85">
        <v>322</v>
      </c>
      <c r="B112" s="266" t="s">
        <v>109</v>
      </c>
      <c r="C112" s="191">
        <v>0</v>
      </c>
      <c r="D112" s="191"/>
      <c r="E112" s="191"/>
      <c r="F112" s="191">
        <v>0</v>
      </c>
      <c r="G112" s="274">
        <v>0</v>
      </c>
      <c r="H112" s="191">
        <v>3</v>
      </c>
      <c r="I112" s="274">
        <v>1</v>
      </c>
      <c r="J112" s="191">
        <v>0</v>
      </c>
      <c r="K112" s="274">
        <v>0</v>
      </c>
      <c r="L112" s="191">
        <v>3</v>
      </c>
      <c r="M112" s="274">
        <v>1</v>
      </c>
      <c r="N112" s="191">
        <v>0</v>
      </c>
      <c r="O112" s="274">
        <v>0</v>
      </c>
      <c r="P112" s="191">
        <v>1</v>
      </c>
      <c r="Q112" s="274">
        <v>1</v>
      </c>
    </row>
    <row r="113" spans="1:17" ht="30">
      <c r="A113" s="85">
        <v>323</v>
      </c>
      <c r="B113" s="266" t="s">
        <v>110</v>
      </c>
      <c r="C113" s="191">
        <v>0</v>
      </c>
      <c r="D113" s="191"/>
      <c r="E113" s="191"/>
      <c r="F113" s="191">
        <v>0</v>
      </c>
      <c r="G113" s="274">
        <v>0</v>
      </c>
      <c r="H113" s="191">
        <v>0</v>
      </c>
      <c r="I113" s="274">
        <v>0</v>
      </c>
      <c r="J113" s="191">
        <v>0</v>
      </c>
      <c r="K113" s="274">
        <v>0</v>
      </c>
      <c r="L113" s="191">
        <v>0</v>
      </c>
      <c r="M113" s="274">
        <v>0</v>
      </c>
      <c r="N113" s="191">
        <v>1</v>
      </c>
      <c r="O113" s="274">
        <v>1</v>
      </c>
      <c r="P113" s="191">
        <v>1</v>
      </c>
      <c r="Q113" s="274">
        <v>1</v>
      </c>
    </row>
    <row r="114" spans="1:17">
      <c r="A114" s="85">
        <v>324</v>
      </c>
      <c r="B114" s="266" t="s">
        <v>111</v>
      </c>
      <c r="C114" s="191">
        <v>3</v>
      </c>
      <c r="D114" s="191">
        <v>1</v>
      </c>
      <c r="E114" s="191">
        <v>1</v>
      </c>
      <c r="F114" s="191">
        <v>3</v>
      </c>
      <c r="G114" s="274">
        <v>1.4</v>
      </c>
      <c r="H114" s="191">
        <v>3</v>
      </c>
      <c r="I114" s="274">
        <v>1.3</v>
      </c>
      <c r="J114" s="191">
        <v>0</v>
      </c>
      <c r="K114" s="274">
        <v>0</v>
      </c>
      <c r="L114" s="191">
        <v>3</v>
      </c>
      <c r="M114" s="274">
        <v>1</v>
      </c>
      <c r="N114" s="191">
        <v>4</v>
      </c>
      <c r="O114" s="274">
        <v>1</v>
      </c>
      <c r="P114" s="191">
        <v>1</v>
      </c>
      <c r="Q114" s="274">
        <v>1</v>
      </c>
    </row>
    <row r="115" spans="1:17" ht="19.5" customHeight="1">
      <c r="A115" s="85">
        <v>325</v>
      </c>
      <c r="B115" s="266" t="s">
        <v>112</v>
      </c>
      <c r="C115" s="191">
        <v>0</v>
      </c>
      <c r="D115" s="191"/>
      <c r="E115" s="191"/>
      <c r="F115" s="191">
        <v>0</v>
      </c>
      <c r="G115" s="274">
        <v>0</v>
      </c>
      <c r="H115" s="191">
        <v>0</v>
      </c>
      <c r="I115" s="274">
        <v>0</v>
      </c>
      <c r="J115" s="191">
        <v>2</v>
      </c>
      <c r="K115" s="274">
        <v>1</v>
      </c>
      <c r="L115" s="191">
        <v>0</v>
      </c>
      <c r="M115" s="274">
        <v>0</v>
      </c>
      <c r="N115" s="191">
        <v>0</v>
      </c>
      <c r="O115" s="274">
        <v>0</v>
      </c>
      <c r="P115" s="191">
        <v>1</v>
      </c>
      <c r="Q115" s="274">
        <v>1</v>
      </c>
    </row>
    <row r="116" spans="1:17" ht="20.25" customHeight="1">
      <c r="A116" s="85">
        <v>326</v>
      </c>
      <c r="B116" s="266" t="s">
        <v>113</v>
      </c>
      <c r="C116" s="191">
        <v>0</v>
      </c>
      <c r="D116" s="191"/>
      <c r="E116" s="191"/>
      <c r="F116" s="191">
        <v>0</v>
      </c>
      <c r="G116" s="274">
        <v>0</v>
      </c>
      <c r="H116" s="191">
        <v>3</v>
      </c>
      <c r="I116" s="274">
        <v>1.6</v>
      </c>
      <c r="J116" s="191">
        <v>0</v>
      </c>
      <c r="K116" s="274">
        <v>0</v>
      </c>
      <c r="L116" s="191">
        <v>3</v>
      </c>
      <c r="M116" s="274">
        <v>1</v>
      </c>
      <c r="N116" s="191">
        <v>0</v>
      </c>
      <c r="O116" s="274">
        <v>0</v>
      </c>
      <c r="P116" s="191">
        <v>7</v>
      </c>
      <c r="Q116" s="274">
        <v>1</v>
      </c>
    </row>
    <row r="117" spans="1:17" ht="21" customHeight="1">
      <c r="A117" s="278">
        <v>327</v>
      </c>
      <c r="B117" s="278" t="s">
        <v>506</v>
      </c>
      <c r="C117" s="189"/>
      <c r="D117" s="189"/>
      <c r="E117" s="189"/>
      <c r="F117" s="189"/>
      <c r="G117" s="190"/>
      <c r="H117" s="189">
        <v>3</v>
      </c>
      <c r="I117" s="190">
        <v>1</v>
      </c>
      <c r="J117" s="189"/>
      <c r="K117" s="190"/>
      <c r="L117" s="189"/>
      <c r="M117" s="190"/>
      <c r="N117" s="189"/>
      <c r="O117" s="190"/>
      <c r="P117" s="189">
        <v>1</v>
      </c>
      <c r="Q117" s="190">
        <v>1</v>
      </c>
    </row>
    <row r="118" spans="1:17">
      <c r="A118" s="85">
        <v>328</v>
      </c>
      <c r="B118" s="266" t="s">
        <v>114</v>
      </c>
      <c r="C118" s="191">
        <v>0</v>
      </c>
      <c r="D118" s="191"/>
      <c r="E118" s="191"/>
      <c r="F118" s="191">
        <v>0</v>
      </c>
      <c r="G118" s="274">
        <v>0</v>
      </c>
      <c r="H118" s="191">
        <v>0</v>
      </c>
      <c r="I118" s="274">
        <v>0</v>
      </c>
      <c r="J118" s="191">
        <v>2</v>
      </c>
      <c r="K118" s="274">
        <v>1</v>
      </c>
      <c r="L118" s="191">
        <v>0</v>
      </c>
      <c r="M118" s="274">
        <v>0</v>
      </c>
      <c r="N118" s="191">
        <v>0</v>
      </c>
      <c r="O118" s="274">
        <v>0</v>
      </c>
      <c r="P118" s="191">
        <v>1</v>
      </c>
      <c r="Q118" s="274">
        <v>1</v>
      </c>
    </row>
    <row r="119" spans="1:17" ht="38.25">
      <c r="A119" s="278">
        <v>329</v>
      </c>
      <c r="B119" s="278" t="s">
        <v>507</v>
      </c>
      <c r="C119" s="189"/>
      <c r="D119" s="189"/>
      <c r="E119" s="189"/>
      <c r="F119" s="189"/>
      <c r="G119" s="190"/>
      <c r="H119" s="189">
        <v>3</v>
      </c>
      <c r="I119" s="190">
        <v>1</v>
      </c>
      <c r="J119" s="189"/>
      <c r="K119" s="190"/>
      <c r="L119" s="189"/>
      <c r="M119" s="190"/>
      <c r="N119" s="189"/>
      <c r="O119" s="190"/>
      <c r="P119" s="189">
        <v>1</v>
      </c>
      <c r="Q119" s="190">
        <v>1</v>
      </c>
    </row>
    <row r="120" spans="1:17" ht="22.5" customHeight="1">
      <c r="A120" s="278">
        <v>330</v>
      </c>
      <c r="B120" s="278" t="s">
        <v>508</v>
      </c>
      <c r="C120" s="189"/>
      <c r="D120" s="189"/>
      <c r="E120" s="189"/>
      <c r="F120" s="189"/>
      <c r="G120" s="190"/>
      <c r="H120" s="189"/>
      <c r="I120" s="190"/>
      <c r="J120" s="189"/>
      <c r="K120" s="190"/>
      <c r="L120" s="189">
        <v>3</v>
      </c>
      <c r="M120" s="190">
        <v>1</v>
      </c>
      <c r="N120" s="189"/>
      <c r="O120" s="190"/>
      <c r="P120" s="189">
        <v>1</v>
      </c>
      <c r="Q120" s="190">
        <v>1</v>
      </c>
    </row>
    <row r="121" spans="1:17" ht="38.25">
      <c r="A121" s="278">
        <v>331</v>
      </c>
      <c r="B121" s="278" t="s">
        <v>509</v>
      </c>
      <c r="C121" s="189"/>
      <c r="D121" s="189"/>
      <c r="E121" s="189"/>
      <c r="F121" s="189"/>
      <c r="G121" s="190"/>
      <c r="H121" s="189">
        <v>3</v>
      </c>
      <c r="I121" s="190">
        <v>1</v>
      </c>
      <c r="J121" s="189"/>
      <c r="K121" s="190"/>
      <c r="L121" s="189"/>
      <c r="M121" s="190"/>
      <c r="N121" s="189"/>
      <c r="O121" s="190"/>
      <c r="P121" s="189">
        <v>1</v>
      </c>
      <c r="Q121" s="190">
        <v>1</v>
      </c>
    </row>
    <row r="122" spans="1:17" ht="89.25">
      <c r="A122" s="278">
        <v>332</v>
      </c>
      <c r="B122" s="278" t="s">
        <v>510</v>
      </c>
      <c r="C122" s="189">
        <v>1</v>
      </c>
      <c r="D122" s="189">
        <v>1</v>
      </c>
      <c r="E122" s="189">
        <v>1</v>
      </c>
      <c r="F122" s="189">
        <v>3</v>
      </c>
      <c r="G122" s="190">
        <v>1</v>
      </c>
      <c r="H122" s="189">
        <v>3</v>
      </c>
      <c r="I122" s="190">
        <v>1</v>
      </c>
      <c r="J122" s="189"/>
      <c r="K122" s="190"/>
      <c r="L122" s="189">
        <v>3</v>
      </c>
      <c r="M122" s="190">
        <v>1</v>
      </c>
      <c r="N122" s="189"/>
      <c r="O122" s="190"/>
      <c r="P122" s="189">
        <v>1</v>
      </c>
      <c r="Q122" s="190">
        <v>1</v>
      </c>
    </row>
    <row r="123" spans="1:17" ht="24" customHeight="1">
      <c r="A123" s="278">
        <v>333</v>
      </c>
      <c r="B123" s="278" t="s">
        <v>511</v>
      </c>
      <c r="C123" s="189"/>
      <c r="D123" s="189"/>
      <c r="E123" s="189"/>
      <c r="F123" s="189"/>
      <c r="G123" s="190"/>
      <c r="H123" s="189"/>
      <c r="I123" s="190"/>
      <c r="J123" s="189"/>
      <c r="K123" s="190"/>
      <c r="L123" s="189">
        <v>3</v>
      </c>
      <c r="M123" s="190">
        <v>1</v>
      </c>
      <c r="N123" s="189"/>
      <c r="O123" s="190"/>
      <c r="P123" s="189">
        <v>1</v>
      </c>
      <c r="Q123" s="190">
        <v>1</v>
      </c>
    </row>
    <row r="124" spans="1:17" ht="33" customHeight="1">
      <c r="A124" s="278">
        <v>334</v>
      </c>
      <c r="B124" s="278" t="s">
        <v>512</v>
      </c>
      <c r="C124" s="189"/>
      <c r="D124" s="189"/>
      <c r="E124" s="189"/>
      <c r="F124" s="189"/>
      <c r="G124" s="190"/>
      <c r="H124" s="189">
        <v>3</v>
      </c>
      <c r="I124" s="190">
        <v>1</v>
      </c>
      <c r="J124" s="189"/>
      <c r="K124" s="190"/>
      <c r="L124" s="189"/>
      <c r="M124" s="190"/>
      <c r="N124" s="189"/>
      <c r="O124" s="190"/>
      <c r="P124" s="189">
        <v>1</v>
      </c>
      <c r="Q124" s="190">
        <v>1</v>
      </c>
    </row>
    <row r="125" spans="1:17" ht="20.25" customHeight="1">
      <c r="A125" s="278">
        <v>336</v>
      </c>
      <c r="B125" s="278" t="s">
        <v>513</v>
      </c>
      <c r="C125" s="189"/>
      <c r="D125" s="189"/>
      <c r="E125" s="189"/>
      <c r="F125" s="189"/>
      <c r="G125" s="190"/>
      <c r="H125" s="189"/>
      <c r="I125" s="190"/>
      <c r="J125" s="189"/>
      <c r="K125" s="190"/>
      <c r="L125" s="189"/>
      <c r="M125" s="190"/>
      <c r="N125" s="189">
        <v>1</v>
      </c>
      <c r="O125" s="190">
        <v>1</v>
      </c>
      <c r="P125" s="189">
        <v>1</v>
      </c>
      <c r="Q125" s="190">
        <v>1</v>
      </c>
    </row>
    <row r="126" spans="1:17" ht="19.5" customHeight="1">
      <c r="A126" s="278">
        <v>337</v>
      </c>
      <c r="B126" s="278" t="s">
        <v>514</v>
      </c>
      <c r="C126" s="189"/>
      <c r="D126" s="189"/>
      <c r="E126" s="189"/>
      <c r="F126" s="189"/>
      <c r="G126" s="190"/>
      <c r="H126" s="189">
        <v>3</v>
      </c>
      <c r="I126" s="190">
        <v>1</v>
      </c>
      <c r="J126" s="189"/>
      <c r="K126" s="190"/>
      <c r="L126" s="189"/>
      <c r="M126" s="190"/>
      <c r="N126" s="189"/>
      <c r="O126" s="190"/>
      <c r="P126" s="189">
        <v>1</v>
      </c>
      <c r="Q126" s="190">
        <v>1</v>
      </c>
    </row>
    <row r="127" spans="1:17" ht="76.5">
      <c r="A127" s="278">
        <v>338</v>
      </c>
      <c r="B127" s="278" t="s">
        <v>515</v>
      </c>
      <c r="C127" s="189">
        <v>1</v>
      </c>
      <c r="D127" s="189">
        <v>1</v>
      </c>
      <c r="E127" s="189">
        <v>1</v>
      </c>
      <c r="F127" s="189">
        <v>3</v>
      </c>
      <c r="G127" s="190">
        <v>1</v>
      </c>
      <c r="H127" s="189"/>
      <c r="I127" s="190"/>
      <c r="J127" s="189"/>
      <c r="K127" s="190"/>
      <c r="L127" s="189">
        <v>3</v>
      </c>
      <c r="M127" s="190">
        <v>1</v>
      </c>
      <c r="N127" s="189"/>
      <c r="O127" s="190"/>
      <c r="P127" s="189">
        <v>1</v>
      </c>
      <c r="Q127" s="190">
        <v>1</v>
      </c>
    </row>
    <row r="128" spans="1:17" ht="25.5">
      <c r="A128" s="278">
        <v>339</v>
      </c>
      <c r="B128" s="278" t="s">
        <v>516</v>
      </c>
      <c r="C128" s="189"/>
      <c r="D128" s="189"/>
      <c r="E128" s="189"/>
      <c r="F128" s="189"/>
      <c r="G128" s="190"/>
      <c r="H128" s="189"/>
      <c r="I128" s="190"/>
      <c r="J128" s="189"/>
      <c r="K128" s="190"/>
      <c r="L128" s="189"/>
      <c r="M128" s="190"/>
      <c r="N128" s="189">
        <v>1</v>
      </c>
      <c r="O128" s="190">
        <v>1</v>
      </c>
      <c r="P128" s="189">
        <v>1</v>
      </c>
      <c r="Q128" s="190">
        <v>1</v>
      </c>
    </row>
    <row r="129" spans="1:17" ht="31.5" customHeight="1">
      <c r="A129" s="278">
        <v>340</v>
      </c>
      <c r="B129" s="278" t="s">
        <v>517</v>
      </c>
      <c r="C129" s="189"/>
      <c r="D129" s="189"/>
      <c r="E129" s="189"/>
      <c r="F129" s="189"/>
      <c r="G129" s="190"/>
      <c r="H129" s="189"/>
      <c r="I129" s="190"/>
      <c r="J129" s="189"/>
      <c r="K129" s="190"/>
      <c r="L129" s="189"/>
      <c r="M129" s="190"/>
      <c r="N129" s="189">
        <v>1</v>
      </c>
      <c r="O129" s="190">
        <v>1</v>
      </c>
      <c r="P129" s="189">
        <v>1</v>
      </c>
      <c r="Q129" s="190">
        <v>1</v>
      </c>
    </row>
    <row r="130" spans="1:17" ht="25.5">
      <c r="A130" s="278">
        <v>341</v>
      </c>
      <c r="B130" s="278" t="s">
        <v>518</v>
      </c>
      <c r="C130" s="189"/>
      <c r="D130" s="189"/>
      <c r="E130" s="189"/>
      <c r="F130" s="189"/>
      <c r="G130" s="190"/>
      <c r="H130" s="189">
        <v>3</v>
      </c>
      <c r="I130" s="190">
        <v>1</v>
      </c>
      <c r="J130" s="189"/>
      <c r="K130" s="190"/>
      <c r="L130" s="189"/>
      <c r="M130" s="190"/>
      <c r="N130" s="189"/>
      <c r="O130" s="190"/>
      <c r="P130" s="189">
        <v>1</v>
      </c>
      <c r="Q130" s="190">
        <v>1</v>
      </c>
    </row>
    <row r="131" spans="1:17" ht="38.25">
      <c r="A131" s="278">
        <v>342</v>
      </c>
      <c r="B131" s="278" t="s">
        <v>519</v>
      </c>
      <c r="C131" s="189"/>
      <c r="D131" s="189"/>
      <c r="E131" s="189"/>
      <c r="F131" s="189"/>
      <c r="G131" s="190"/>
      <c r="H131" s="189">
        <v>3</v>
      </c>
      <c r="I131" s="190">
        <v>1</v>
      </c>
      <c r="J131" s="189"/>
      <c r="K131" s="190"/>
      <c r="L131" s="189"/>
      <c r="M131" s="190"/>
      <c r="N131" s="189"/>
      <c r="O131" s="190"/>
      <c r="P131" s="189">
        <v>1</v>
      </c>
      <c r="Q131" s="190">
        <v>1</v>
      </c>
    </row>
    <row r="132" spans="1:17" ht="38.25">
      <c r="A132" s="278">
        <v>343</v>
      </c>
      <c r="B132" s="278" t="s">
        <v>520</v>
      </c>
      <c r="C132" s="189"/>
      <c r="D132" s="189"/>
      <c r="E132" s="189"/>
      <c r="F132" s="189"/>
      <c r="G132" s="190"/>
      <c r="H132" s="189">
        <v>3</v>
      </c>
      <c r="I132" s="190">
        <v>1</v>
      </c>
      <c r="J132" s="189"/>
      <c r="K132" s="190"/>
      <c r="L132" s="189"/>
      <c r="M132" s="190"/>
      <c r="N132" s="189"/>
      <c r="O132" s="190"/>
      <c r="P132" s="189">
        <v>1</v>
      </c>
      <c r="Q132" s="190">
        <v>1</v>
      </c>
    </row>
    <row r="133" spans="1:17" ht="24.75" customHeight="1">
      <c r="A133" s="278">
        <v>345</v>
      </c>
      <c r="B133" s="278" t="s">
        <v>521</v>
      </c>
      <c r="C133" s="189">
        <v>2</v>
      </c>
      <c r="D133" s="189">
        <v>1</v>
      </c>
      <c r="E133" s="189">
        <v>1</v>
      </c>
      <c r="F133" s="189">
        <v>3</v>
      </c>
      <c r="G133" s="190">
        <v>1</v>
      </c>
      <c r="H133" s="189"/>
      <c r="I133" s="190"/>
      <c r="J133" s="189"/>
      <c r="K133" s="190"/>
      <c r="L133" s="189"/>
      <c r="M133" s="190"/>
      <c r="N133" s="189"/>
      <c r="O133" s="190"/>
      <c r="P133" s="189">
        <v>1</v>
      </c>
      <c r="Q133" s="190">
        <v>1</v>
      </c>
    </row>
    <row r="134" spans="1:17" ht="38.25">
      <c r="A134" s="278">
        <v>348</v>
      </c>
      <c r="B134" s="278" t="s">
        <v>522</v>
      </c>
      <c r="C134" s="189">
        <v>3</v>
      </c>
      <c r="D134" s="189">
        <v>1</v>
      </c>
      <c r="E134" s="189">
        <v>1</v>
      </c>
      <c r="F134" s="189">
        <v>3</v>
      </c>
      <c r="G134" s="190">
        <v>1</v>
      </c>
      <c r="H134" s="189"/>
      <c r="I134" s="190"/>
      <c r="J134" s="189"/>
      <c r="K134" s="190"/>
      <c r="L134" s="189"/>
      <c r="M134" s="190"/>
      <c r="N134" s="189"/>
      <c r="O134" s="190"/>
      <c r="P134" s="189">
        <v>1</v>
      </c>
      <c r="Q134" s="190">
        <v>1</v>
      </c>
    </row>
    <row r="135" spans="1:17" ht="25.5">
      <c r="A135" s="278">
        <v>349</v>
      </c>
      <c r="B135" s="278" t="s">
        <v>523</v>
      </c>
      <c r="C135" s="189"/>
      <c r="D135" s="189"/>
      <c r="E135" s="189"/>
      <c r="F135" s="189"/>
      <c r="G135" s="190"/>
      <c r="H135" s="189"/>
      <c r="I135" s="190"/>
      <c r="J135" s="189"/>
      <c r="K135" s="190"/>
      <c r="L135" s="189">
        <v>3</v>
      </c>
      <c r="M135" s="190">
        <v>1</v>
      </c>
      <c r="N135" s="189"/>
      <c r="O135" s="190"/>
      <c r="P135" s="189">
        <v>1</v>
      </c>
      <c r="Q135" s="190">
        <v>1</v>
      </c>
    </row>
    <row r="136" spans="1:17" ht="38.25">
      <c r="A136" s="278">
        <v>350</v>
      </c>
      <c r="B136" s="278" t="s">
        <v>524</v>
      </c>
      <c r="C136" s="189"/>
      <c r="D136" s="189"/>
      <c r="E136" s="189"/>
      <c r="F136" s="189"/>
      <c r="G136" s="190"/>
      <c r="H136" s="189"/>
      <c r="I136" s="190"/>
      <c r="J136" s="189"/>
      <c r="K136" s="190"/>
      <c r="L136" s="189">
        <v>3</v>
      </c>
      <c r="M136" s="190">
        <v>1</v>
      </c>
      <c r="N136" s="189"/>
      <c r="O136" s="190"/>
      <c r="P136" s="189">
        <v>1</v>
      </c>
      <c r="Q136" s="190">
        <v>1</v>
      </c>
    </row>
    <row r="137" spans="1:17" ht="38.25">
      <c r="A137" s="278">
        <v>351</v>
      </c>
      <c r="B137" s="278" t="s">
        <v>525</v>
      </c>
      <c r="C137" s="189"/>
      <c r="D137" s="189"/>
      <c r="E137" s="189"/>
      <c r="F137" s="189"/>
      <c r="G137" s="190"/>
      <c r="H137" s="189">
        <v>3</v>
      </c>
      <c r="I137" s="190">
        <v>1</v>
      </c>
      <c r="J137" s="189"/>
      <c r="K137" s="190"/>
      <c r="L137" s="189"/>
      <c r="M137" s="190"/>
      <c r="N137" s="189"/>
      <c r="O137" s="190"/>
      <c r="P137" s="189">
        <v>1</v>
      </c>
      <c r="Q137" s="190">
        <v>1</v>
      </c>
    </row>
    <row r="138" spans="1:17" ht="76.5">
      <c r="A138" s="278">
        <v>352</v>
      </c>
      <c r="B138" s="278" t="s">
        <v>526</v>
      </c>
      <c r="C138" s="189">
        <v>1</v>
      </c>
      <c r="D138" s="189">
        <v>1</v>
      </c>
      <c r="E138" s="189">
        <v>1</v>
      </c>
      <c r="F138" s="189">
        <v>3</v>
      </c>
      <c r="G138" s="190">
        <v>1</v>
      </c>
      <c r="H138" s="189"/>
      <c r="I138" s="190"/>
      <c r="J138" s="189"/>
      <c r="K138" s="190"/>
      <c r="L138" s="189"/>
      <c r="M138" s="190"/>
      <c r="N138" s="189"/>
      <c r="O138" s="190"/>
      <c r="P138" s="189">
        <v>1</v>
      </c>
      <c r="Q138" s="190">
        <v>1</v>
      </c>
    </row>
    <row r="139" spans="1:17" ht="23.25" customHeight="1">
      <c r="A139" s="278">
        <v>353</v>
      </c>
      <c r="B139" s="278" t="s">
        <v>527</v>
      </c>
      <c r="C139" s="189">
        <v>1</v>
      </c>
      <c r="D139" s="189">
        <v>1</v>
      </c>
      <c r="E139" s="189">
        <v>1</v>
      </c>
      <c r="F139" s="189">
        <v>3</v>
      </c>
      <c r="G139" s="190">
        <v>1</v>
      </c>
      <c r="H139" s="189"/>
      <c r="I139" s="190"/>
      <c r="J139" s="189"/>
      <c r="K139" s="190"/>
      <c r="L139" s="189"/>
      <c r="M139" s="190"/>
      <c r="N139" s="189"/>
      <c r="O139" s="190"/>
      <c r="P139" s="189">
        <v>1</v>
      </c>
      <c r="Q139" s="190">
        <v>1</v>
      </c>
    </row>
    <row r="140" spans="1:17" ht="102">
      <c r="A140" s="278">
        <v>354</v>
      </c>
      <c r="B140" s="278" t="s">
        <v>528</v>
      </c>
      <c r="C140" s="189">
        <v>1</v>
      </c>
      <c r="D140" s="189">
        <v>1</v>
      </c>
      <c r="E140" s="189">
        <v>1</v>
      </c>
      <c r="F140" s="189">
        <v>3</v>
      </c>
      <c r="G140" s="190">
        <v>1</v>
      </c>
      <c r="H140" s="189"/>
      <c r="I140" s="190"/>
      <c r="J140" s="189"/>
      <c r="K140" s="190"/>
      <c r="L140" s="189"/>
      <c r="M140" s="190"/>
      <c r="N140" s="189"/>
      <c r="O140" s="190"/>
      <c r="P140" s="189">
        <v>1</v>
      </c>
      <c r="Q140" s="190">
        <v>1</v>
      </c>
    </row>
    <row r="141" spans="1:17">
      <c r="A141" s="85">
        <v>600</v>
      </c>
      <c r="B141" s="266" t="s">
        <v>115</v>
      </c>
      <c r="C141" s="191">
        <v>2</v>
      </c>
      <c r="D141" s="191">
        <v>1</v>
      </c>
      <c r="E141" s="191">
        <v>1</v>
      </c>
      <c r="F141" s="191">
        <v>4</v>
      </c>
      <c r="G141" s="274">
        <v>1.9</v>
      </c>
      <c r="H141" s="191">
        <v>1</v>
      </c>
      <c r="I141" s="274">
        <v>1.3</v>
      </c>
      <c r="J141" s="191">
        <v>1</v>
      </c>
      <c r="K141" s="274">
        <v>1</v>
      </c>
      <c r="L141" s="191">
        <v>0</v>
      </c>
      <c r="M141" s="274">
        <v>0</v>
      </c>
      <c r="N141" s="191">
        <v>4</v>
      </c>
      <c r="O141" s="274">
        <v>1</v>
      </c>
      <c r="P141" s="191">
        <v>3</v>
      </c>
      <c r="Q141" s="274">
        <v>1.2</v>
      </c>
    </row>
    <row r="142" spans="1:17" ht="30">
      <c r="A142" s="85">
        <v>601</v>
      </c>
      <c r="B142" s="266" t="s">
        <v>116</v>
      </c>
      <c r="C142" s="191">
        <v>2</v>
      </c>
      <c r="D142" s="191">
        <v>1</v>
      </c>
      <c r="E142" s="191">
        <v>1</v>
      </c>
      <c r="F142" s="191">
        <v>3</v>
      </c>
      <c r="G142" s="274">
        <v>1</v>
      </c>
      <c r="H142" s="191">
        <v>1</v>
      </c>
      <c r="I142" s="274">
        <v>1</v>
      </c>
      <c r="J142" s="191">
        <v>1</v>
      </c>
      <c r="K142" s="274">
        <v>1</v>
      </c>
      <c r="L142" s="191">
        <v>0</v>
      </c>
      <c r="M142" s="274">
        <v>0</v>
      </c>
      <c r="N142" s="191">
        <v>4</v>
      </c>
      <c r="O142" s="274">
        <v>1</v>
      </c>
      <c r="P142" s="191">
        <v>3</v>
      </c>
      <c r="Q142" s="274">
        <v>1.2</v>
      </c>
    </row>
    <row r="143" spans="1:17" ht="30">
      <c r="A143" s="85">
        <v>602</v>
      </c>
      <c r="B143" s="266" t="s">
        <v>117</v>
      </c>
      <c r="C143" s="191">
        <v>2</v>
      </c>
      <c r="D143" s="191">
        <v>1</v>
      </c>
      <c r="E143" s="191">
        <v>1</v>
      </c>
      <c r="F143" s="191">
        <v>3</v>
      </c>
      <c r="G143" s="274">
        <v>1.6</v>
      </c>
      <c r="H143" s="191">
        <v>1</v>
      </c>
      <c r="I143" s="274">
        <v>1</v>
      </c>
      <c r="J143" s="191">
        <v>1</v>
      </c>
      <c r="K143" s="274">
        <v>1</v>
      </c>
      <c r="L143" s="191">
        <v>0</v>
      </c>
      <c r="M143" s="274">
        <v>0</v>
      </c>
      <c r="N143" s="191">
        <v>4</v>
      </c>
      <c r="O143" s="274">
        <v>1</v>
      </c>
      <c r="P143" s="191">
        <v>5</v>
      </c>
      <c r="Q143" s="274">
        <v>1.2</v>
      </c>
    </row>
    <row r="144" spans="1:17" ht="30">
      <c r="A144" s="85">
        <v>603</v>
      </c>
      <c r="B144" s="266" t="s">
        <v>118</v>
      </c>
      <c r="C144" s="191">
        <v>2</v>
      </c>
      <c r="D144" s="191">
        <v>1</v>
      </c>
      <c r="E144" s="191">
        <v>1</v>
      </c>
      <c r="F144" s="191">
        <v>3</v>
      </c>
      <c r="G144" s="274">
        <v>1</v>
      </c>
      <c r="H144" s="191">
        <v>1</v>
      </c>
      <c r="I144" s="274">
        <v>1</v>
      </c>
      <c r="J144" s="191">
        <v>1</v>
      </c>
      <c r="K144" s="274">
        <v>1</v>
      </c>
      <c r="L144" s="191">
        <v>0</v>
      </c>
      <c r="M144" s="274">
        <v>0</v>
      </c>
      <c r="N144" s="191">
        <v>4</v>
      </c>
      <c r="O144" s="274">
        <v>1</v>
      </c>
      <c r="P144" s="191">
        <v>5</v>
      </c>
      <c r="Q144" s="274">
        <v>1.2</v>
      </c>
    </row>
    <row r="145" spans="1:17" ht="30">
      <c r="A145" s="85">
        <v>604</v>
      </c>
      <c r="B145" s="266" t="s">
        <v>119</v>
      </c>
      <c r="C145" s="191">
        <v>2</v>
      </c>
      <c r="D145" s="191">
        <v>1</v>
      </c>
      <c r="E145" s="191">
        <v>1</v>
      </c>
      <c r="F145" s="191">
        <v>3</v>
      </c>
      <c r="G145" s="274">
        <v>1.9</v>
      </c>
      <c r="H145" s="191">
        <v>1</v>
      </c>
      <c r="I145" s="274">
        <v>1</v>
      </c>
      <c r="J145" s="191">
        <v>1</v>
      </c>
      <c r="K145" s="274">
        <v>1</v>
      </c>
      <c r="L145" s="191">
        <v>0</v>
      </c>
      <c r="M145" s="274">
        <v>0</v>
      </c>
      <c r="N145" s="191">
        <v>4</v>
      </c>
      <c r="O145" s="274">
        <v>1</v>
      </c>
      <c r="P145" s="191">
        <v>6</v>
      </c>
      <c r="Q145" s="274">
        <v>1.2</v>
      </c>
    </row>
    <row r="146" spans="1:17">
      <c r="A146" s="85">
        <v>605</v>
      </c>
      <c r="B146" s="266" t="s">
        <v>120</v>
      </c>
      <c r="C146" s="191">
        <v>2</v>
      </c>
      <c r="D146" s="191">
        <v>1</v>
      </c>
      <c r="E146" s="191">
        <v>1</v>
      </c>
      <c r="F146" s="191">
        <v>3</v>
      </c>
      <c r="G146" s="274">
        <v>1.9</v>
      </c>
      <c r="H146" s="191">
        <v>1</v>
      </c>
      <c r="I146" s="274">
        <v>1.3</v>
      </c>
      <c r="J146" s="191">
        <v>1</v>
      </c>
      <c r="K146" s="274">
        <v>1</v>
      </c>
      <c r="L146" s="191">
        <v>0</v>
      </c>
      <c r="M146" s="274">
        <v>0</v>
      </c>
      <c r="N146" s="191">
        <v>4</v>
      </c>
      <c r="O146" s="274">
        <v>1</v>
      </c>
      <c r="P146" s="191">
        <v>5</v>
      </c>
      <c r="Q146" s="274">
        <v>1.2</v>
      </c>
    </row>
    <row r="147" spans="1:17">
      <c r="A147" s="85">
        <v>607</v>
      </c>
      <c r="B147" s="266" t="s">
        <v>121</v>
      </c>
      <c r="C147" s="191">
        <v>1</v>
      </c>
      <c r="D147" s="191">
        <v>1</v>
      </c>
      <c r="E147" s="191">
        <v>1</v>
      </c>
      <c r="F147" s="191">
        <v>1</v>
      </c>
      <c r="G147" s="274">
        <v>1.4</v>
      </c>
      <c r="H147" s="191">
        <v>1</v>
      </c>
      <c r="I147" s="274">
        <v>1</v>
      </c>
      <c r="J147" s="191">
        <v>1</v>
      </c>
      <c r="K147" s="274">
        <v>1</v>
      </c>
      <c r="L147" s="191">
        <v>1</v>
      </c>
      <c r="M147" s="274">
        <v>1</v>
      </c>
      <c r="N147" s="191">
        <v>4</v>
      </c>
      <c r="O147" s="274">
        <v>1</v>
      </c>
      <c r="P147" s="191">
        <v>3</v>
      </c>
      <c r="Q147" s="274">
        <v>1.2</v>
      </c>
    </row>
    <row r="148" spans="1:17" ht="30">
      <c r="A148" s="85">
        <v>610</v>
      </c>
      <c r="B148" s="266" t="s">
        <v>122</v>
      </c>
      <c r="C148" s="191">
        <v>2</v>
      </c>
      <c r="D148" s="191">
        <v>1</v>
      </c>
      <c r="E148" s="191">
        <v>1</v>
      </c>
      <c r="F148" s="191">
        <v>3</v>
      </c>
      <c r="G148" s="274">
        <v>1</v>
      </c>
      <c r="H148" s="191">
        <v>1</v>
      </c>
      <c r="I148" s="274">
        <v>1</v>
      </c>
      <c r="J148" s="191">
        <v>1</v>
      </c>
      <c r="K148" s="274">
        <v>1</v>
      </c>
      <c r="L148" s="191">
        <v>0</v>
      </c>
      <c r="M148" s="274">
        <v>0</v>
      </c>
      <c r="N148" s="191">
        <v>4</v>
      </c>
      <c r="O148" s="274">
        <v>1</v>
      </c>
      <c r="P148" s="191">
        <v>6</v>
      </c>
      <c r="Q148" s="274">
        <v>1.2</v>
      </c>
    </row>
    <row r="149" spans="1:17" ht="45">
      <c r="A149" s="85">
        <v>611</v>
      </c>
      <c r="B149" s="266" t="s">
        <v>123</v>
      </c>
      <c r="C149" s="191">
        <v>2</v>
      </c>
      <c r="D149" s="191">
        <v>1</v>
      </c>
      <c r="E149" s="191">
        <v>1</v>
      </c>
      <c r="F149" s="191">
        <v>3</v>
      </c>
      <c r="G149" s="274">
        <v>2.1</v>
      </c>
      <c r="H149" s="191">
        <v>1</v>
      </c>
      <c r="I149" s="274">
        <v>1.2</v>
      </c>
      <c r="J149" s="191">
        <v>1</v>
      </c>
      <c r="K149" s="274">
        <v>1</v>
      </c>
      <c r="L149" s="191">
        <v>0</v>
      </c>
      <c r="M149" s="274">
        <v>0</v>
      </c>
      <c r="N149" s="191">
        <v>4</v>
      </c>
      <c r="O149" s="274">
        <v>1</v>
      </c>
      <c r="P149" s="191">
        <v>6</v>
      </c>
      <c r="Q149" s="274">
        <v>1.2</v>
      </c>
    </row>
    <row r="150" spans="1:17" ht="30">
      <c r="A150" s="85">
        <v>612</v>
      </c>
      <c r="B150" s="266" t="s">
        <v>124</v>
      </c>
      <c r="C150" s="191">
        <v>2</v>
      </c>
      <c r="D150" s="191">
        <v>1</v>
      </c>
      <c r="E150" s="191">
        <v>1</v>
      </c>
      <c r="F150" s="191">
        <v>3</v>
      </c>
      <c r="G150" s="274">
        <v>2</v>
      </c>
      <c r="H150" s="191">
        <v>1</v>
      </c>
      <c r="I150" s="274">
        <v>1</v>
      </c>
      <c r="J150" s="191">
        <v>1</v>
      </c>
      <c r="K150" s="274">
        <v>1</v>
      </c>
      <c r="L150" s="191">
        <v>0</v>
      </c>
      <c r="M150" s="274">
        <v>0</v>
      </c>
      <c r="N150" s="191">
        <v>4</v>
      </c>
      <c r="O150" s="274">
        <v>1</v>
      </c>
      <c r="P150" s="191">
        <v>6</v>
      </c>
      <c r="Q150" s="274">
        <v>1.2</v>
      </c>
    </row>
    <row r="151" spans="1:17" ht="30">
      <c r="A151" s="85">
        <v>613</v>
      </c>
      <c r="B151" s="266" t="s">
        <v>125</v>
      </c>
      <c r="C151" s="191">
        <v>2</v>
      </c>
      <c r="D151" s="191">
        <v>1</v>
      </c>
      <c r="E151" s="191">
        <v>1</v>
      </c>
      <c r="F151" s="191">
        <v>3</v>
      </c>
      <c r="G151" s="274">
        <v>1.4</v>
      </c>
      <c r="H151" s="191">
        <v>1</v>
      </c>
      <c r="I151" s="274">
        <v>1</v>
      </c>
      <c r="J151" s="191">
        <v>1</v>
      </c>
      <c r="K151" s="274">
        <v>1</v>
      </c>
      <c r="L151" s="191">
        <v>0</v>
      </c>
      <c r="M151" s="274">
        <v>0</v>
      </c>
      <c r="N151" s="191">
        <v>4</v>
      </c>
      <c r="O151" s="274">
        <v>1</v>
      </c>
      <c r="P151" s="191">
        <v>3</v>
      </c>
      <c r="Q151" s="274">
        <v>1.2</v>
      </c>
    </row>
    <row r="152" spans="1:17">
      <c r="A152" s="85">
        <v>615</v>
      </c>
      <c r="B152" s="266" t="s">
        <v>126</v>
      </c>
      <c r="C152" s="191">
        <v>2</v>
      </c>
      <c r="D152" s="191">
        <v>1</v>
      </c>
      <c r="E152" s="191">
        <v>1</v>
      </c>
      <c r="F152" s="191">
        <v>3</v>
      </c>
      <c r="G152" s="274">
        <v>1.9</v>
      </c>
      <c r="H152" s="191">
        <v>1</v>
      </c>
      <c r="I152" s="274">
        <v>1</v>
      </c>
      <c r="J152" s="191">
        <v>1</v>
      </c>
      <c r="K152" s="274">
        <v>1</v>
      </c>
      <c r="L152" s="191">
        <v>0</v>
      </c>
      <c r="M152" s="274">
        <v>0</v>
      </c>
      <c r="N152" s="191">
        <v>4</v>
      </c>
      <c r="O152" s="274">
        <v>1</v>
      </c>
      <c r="P152" s="191">
        <v>3</v>
      </c>
      <c r="Q152" s="274">
        <v>1</v>
      </c>
    </row>
    <row r="153" spans="1:17" ht="30">
      <c r="A153" s="85">
        <v>616</v>
      </c>
      <c r="B153" s="266" t="s">
        <v>127</v>
      </c>
      <c r="C153" s="191">
        <v>2</v>
      </c>
      <c r="D153" s="191">
        <v>1</v>
      </c>
      <c r="E153" s="191">
        <v>1</v>
      </c>
      <c r="F153" s="191">
        <v>3</v>
      </c>
      <c r="G153" s="274">
        <v>1.1000000000000001</v>
      </c>
      <c r="H153" s="191">
        <v>1</v>
      </c>
      <c r="I153" s="274">
        <v>1</v>
      </c>
      <c r="J153" s="191">
        <v>1</v>
      </c>
      <c r="K153" s="274">
        <v>1</v>
      </c>
      <c r="L153" s="191">
        <v>0</v>
      </c>
      <c r="M153" s="274">
        <v>0</v>
      </c>
      <c r="N153" s="191">
        <v>4</v>
      </c>
      <c r="O153" s="274">
        <v>1</v>
      </c>
      <c r="P153" s="191">
        <v>3</v>
      </c>
      <c r="Q153" s="274">
        <v>1</v>
      </c>
    </row>
    <row r="154" spans="1:17" ht="30">
      <c r="A154" s="85">
        <v>618</v>
      </c>
      <c r="B154" s="266" t="s">
        <v>128</v>
      </c>
      <c r="C154" s="191">
        <v>1</v>
      </c>
      <c r="D154" s="191">
        <v>1</v>
      </c>
      <c r="E154" s="191">
        <v>1.05</v>
      </c>
      <c r="F154" s="191">
        <v>4</v>
      </c>
      <c r="G154" s="274">
        <v>1.1000000000000001</v>
      </c>
      <c r="H154" s="191">
        <v>1</v>
      </c>
      <c r="I154" s="274">
        <v>1</v>
      </c>
      <c r="J154" s="191">
        <v>1</v>
      </c>
      <c r="K154" s="274">
        <v>1</v>
      </c>
      <c r="L154" s="191">
        <v>1</v>
      </c>
      <c r="M154" s="274">
        <v>1</v>
      </c>
      <c r="N154" s="191">
        <v>4</v>
      </c>
      <c r="O154" s="274">
        <v>1</v>
      </c>
      <c r="P154" s="191">
        <v>3</v>
      </c>
      <c r="Q154" s="274">
        <v>1.2</v>
      </c>
    </row>
    <row r="155" spans="1:17">
      <c r="A155" s="85">
        <v>623</v>
      </c>
      <c r="B155" s="266" t="s">
        <v>129</v>
      </c>
      <c r="C155" s="191">
        <v>2</v>
      </c>
      <c r="D155" s="191">
        <v>1</v>
      </c>
      <c r="E155" s="191">
        <v>1</v>
      </c>
      <c r="F155" s="191">
        <v>3</v>
      </c>
      <c r="G155" s="274">
        <v>1.4</v>
      </c>
      <c r="H155" s="191">
        <v>1</v>
      </c>
      <c r="I155" s="274">
        <v>1</v>
      </c>
      <c r="J155" s="191">
        <v>1</v>
      </c>
      <c r="K155" s="274">
        <v>1</v>
      </c>
      <c r="L155" s="191">
        <v>0</v>
      </c>
      <c r="M155" s="274">
        <v>0</v>
      </c>
      <c r="N155" s="191">
        <v>4</v>
      </c>
      <c r="O155" s="274">
        <v>1</v>
      </c>
      <c r="P155" s="191">
        <v>3</v>
      </c>
      <c r="Q155" s="274">
        <v>1</v>
      </c>
    </row>
    <row r="156" spans="1:17">
      <c r="A156" s="85">
        <v>624</v>
      </c>
      <c r="B156" s="266" t="s">
        <v>130</v>
      </c>
      <c r="C156" s="191">
        <v>2</v>
      </c>
      <c r="D156" s="191">
        <v>1</v>
      </c>
      <c r="E156" s="191">
        <v>1</v>
      </c>
      <c r="F156" s="191">
        <v>4</v>
      </c>
      <c r="G156" s="274">
        <v>1.8</v>
      </c>
      <c r="H156" s="191">
        <v>1</v>
      </c>
      <c r="I156" s="274">
        <v>1</v>
      </c>
      <c r="J156" s="191">
        <v>1</v>
      </c>
      <c r="K156" s="274">
        <v>1</v>
      </c>
      <c r="L156" s="191">
        <v>0</v>
      </c>
      <c r="M156" s="274">
        <v>0</v>
      </c>
      <c r="N156" s="191">
        <v>4</v>
      </c>
      <c r="O156" s="274">
        <v>1</v>
      </c>
      <c r="P156" s="191">
        <v>3</v>
      </c>
      <c r="Q156" s="274">
        <v>1.2</v>
      </c>
    </row>
    <row r="157" spans="1:17" ht="30">
      <c r="A157" s="85">
        <v>625</v>
      </c>
      <c r="B157" s="266" t="s">
        <v>131</v>
      </c>
      <c r="C157" s="191">
        <v>2</v>
      </c>
      <c r="D157" s="191">
        <v>1</v>
      </c>
      <c r="E157" s="191">
        <v>1</v>
      </c>
      <c r="F157" s="191">
        <v>3</v>
      </c>
      <c r="G157" s="274">
        <v>2.1</v>
      </c>
      <c r="H157" s="191">
        <v>1</v>
      </c>
      <c r="I157" s="274">
        <v>1</v>
      </c>
      <c r="J157" s="191">
        <v>1</v>
      </c>
      <c r="K157" s="274">
        <v>1</v>
      </c>
      <c r="L157" s="191">
        <v>0</v>
      </c>
      <c r="M157" s="274">
        <v>0</v>
      </c>
      <c r="N157" s="191">
        <v>4</v>
      </c>
      <c r="O157" s="274">
        <v>1</v>
      </c>
      <c r="P157" s="191">
        <v>3</v>
      </c>
      <c r="Q157" s="274">
        <v>1.2</v>
      </c>
    </row>
    <row r="158" spans="1:17" ht="30">
      <c r="A158" s="85">
        <v>626</v>
      </c>
      <c r="B158" s="266" t="s">
        <v>132</v>
      </c>
      <c r="C158" s="191">
        <v>2</v>
      </c>
      <c r="D158" s="191">
        <v>1</v>
      </c>
      <c r="E158" s="191">
        <v>1</v>
      </c>
      <c r="F158" s="191">
        <v>3</v>
      </c>
      <c r="G158" s="274">
        <v>1.4</v>
      </c>
      <c r="H158" s="191">
        <v>1</v>
      </c>
      <c r="I158" s="274">
        <v>1</v>
      </c>
      <c r="J158" s="191">
        <v>1</v>
      </c>
      <c r="K158" s="274">
        <v>1</v>
      </c>
      <c r="L158" s="191">
        <v>0</v>
      </c>
      <c r="M158" s="274">
        <v>0</v>
      </c>
      <c r="N158" s="191">
        <v>4</v>
      </c>
      <c r="O158" s="274">
        <v>1</v>
      </c>
      <c r="P158" s="191">
        <v>3</v>
      </c>
      <c r="Q158" s="274">
        <v>1</v>
      </c>
    </row>
    <row r="159" spans="1:17">
      <c r="A159" s="85">
        <v>628</v>
      </c>
      <c r="B159" s="266" t="s">
        <v>133</v>
      </c>
      <c r="C159" s="191">
        <v>1</v>
      </c>
      <c r="D159" s="191">
        <v>1</v>
      </c>
      <c r="E159" s="191">
        <v>1.1499999999999999</v>
      </c>
      <c r="F159" s="191">
        <v>4</v>
      </c>
      <c r="G159" s="274">
        <v>1.1000000000000001</v>
      </c>
      <c r="H159" s="191">
        <v>1</v>
      </c>
      <c r="I159" s="274">
        <v>1</v>
      </c>
      <c r="J159" s="191">
        <v>1</v>
      </c>
      <c r="K159" s="274">
        <v>1</v>
      </c>
      <c r="L159" s="191">
        <v>0</v>
      </c>
      <c r="M159" s="274">
        <v>0</v>
      </c>
      <c r="N159" s="191">
        <v>4</v>
      </c>
      <c r="O159" s="274">
        <v>1</v>
      </c>
      <c r="P159" s="191">
        <v>5</v>
      </c>
      <c r="Q159" s="274">
        <v>1.2</v>
      </c>
    </row>
    <row r="160" spans="1:17">
      <c r="A160" s="85">
        <v>630</v>
      </c>
      <c r="B160" s="266" t="s">
        <v>134</v>
      </c>
      <c r="C160" s="191">
        <v>2</v>
      </c>
      <c r="D160" s="191">
        <v>1</v>
      </c>
      <c r="E160" s="191">
        <v>1</v>
      </c>
      <c r="F160" s="191">
        <v>3</v>
      </c>
      <c r="G160" s="274">
        <v>1</v>
      </c>
      <c r="H160" s="191">
        <v>1</v>
      </c>
      <c r="I160" s="274">
        <v>1</v>
      </c>
      <c r="J160" s="191">
        <v>1</v>
      </c>
      <c r="K160" s="274">
        <v>1</v>
      </c>
      <c r="L160" s="191">
        <v>0</v>
      </c>
      <c r="M160" s="274">
        <v>0</v>
      </c>
      <c r="N160" s="191">
        <v>4</v>
      </c>
      <c r="O160" s="274">
        <v>1</v>
      </c>
      <c r="P160" s="191">
        <v>3</v>
      </c>
      <c r="Q160" s="274">
        <v>1.2</v>
      </c>
    </row>
    <row r="161" spans="1:17">
      <c r="A161" s="85">
        <v>631</v>
      </c>
      <c r="B161" s="266" t="s">
        <v>135</v>
      </c>
      <c r="C161" s="191">
        <v>2</v>
      </c>
      <c r="D161" s="191">
        <v>1</v>
      </c>
      <c r="E161" s="191">
        <v>1</v>
      </c>
      <c r="F161" s="191">
        <v>4</v>
      </c>
      <c r="G161" s="274">
        <v>2</v>
      </c>
      <c r="H161" s="191">
        <v>1</v>
      </c>
      <c r="I161" s="274">
        <v>1.4</v>
      </c>
      <c r="J161" s="191">
        <v>1</v>
      </c>
      <c r="K161" s="274">
        <v>1.7</v>
      </c>
      <c r="L161" s="191">
        <v>0</v>
      </c>
      <c r="M161" s="274">
        <v>0</v>
      </c>
      <c r="N161" s="191">
        <v>4</v>
      </c>
      <c r="O161" s="274">
        <v>1</v>
      </c>
      <c r="P161" s="191">
        <v>6</v>
      </c>
      <c r="Q161" s="274">
        <v>1.2</v>
      </c>
    </row>
    <row r="162" spans="1:17">
      <c r="A162" s="85">
        <v>632</v>
      </c>
      <c r="B162" s="266" t="s">
        <v>136</v>
      </c>
      <c r="C162" s="191">
        <v>2</v>
      </c>
      <c r="D162" s="191">
        <v>1</v>
      </c>
      <c r="E162" s="191">
        <v>1</v>
      </c>
      <c r="F162" s="191">
        <v>3</v>
      </c>
      <c r="G162" s="274">
        <v>2</v>
      </c>
      <c r="H162" s="191">
        <v>1</v>
      </c>
      <c r="I162" s="274">
        <v>1</v>
      </c>
      <c r="J162" s="191">
        <v>1</v>
      </c>
      <c r="K162" s="274">
        <v>1</v>
      </c>
      <c r="L162" s="191">
        <v>0</v>
      </c>
      <c r="M162" s="274">
        <v>0</v>
      </c>
      <c r="N162" s="191">
        <v>4</v>
      </c>
      <c r="O162" s="274">
        <v>1</v>
      </c>
      <c r="P162" s="191">
        <v>5</v>
      </c>
      <c r="Q162" s="274">
        <v>1.2</v>
      </c>
    </row>
    <row r="163" spans="1:17" ht="30">
      <c r="A163" s="85">
        <v>634</v>
      </c>
      <c r="B163" s="266" t="s">
        <v>137</v>
      </c>
      <c r="C163" s="191">
        <v>2</v>
      </c>
      <c r="D163" s="191">
        <v>1</v>
      </c>
      <c r="E163" s="191">
        <v>1</v>
      </c>
      <c r="F163" s="191">
        <v>4</v>
      </c>
      <c r="G163" s="274">
        <v>1</v>
      </c>
      <c r="H163" s="191">
        <v>1</v>
      </c>
      <c r="I163" s="274">
        <v>1</v>
      </c>
      <c r="J163" s="191">
        <v>1</v>
      </c>
      <c r="K163" s="274">
        <v>1</v>
      </c>
      <c r="L163" s="191">
        <v>0</v>
      </c>
      <c r="M163" s="274">
        <v>0</v>
      </c>
      <c r="N163" s="191">
        <v>4</v>
      </c>
      <c r="O163" s="274">
        <v>1</v>
      </c>
      <c r="P163" s="191">
        <v>3</v>
      </c>
      <c r="Q163" s="274">
        <v>1.2</v>
      </c>
    </row>
    <row r="164" spans="1:17" ht="30">
      <c r="A164" s="85">
        <v>636</v>
      </c>
      <c r="B164" s="266" t="s">
        <v>138</v>
      </c>
      <c r="C164" s="191">
        <v>2</v>
      </c>
      <c r="D164" s="191">
        <v>1</v>
      </c>
      <c r="E164" s="191">
        <v>1</v>
      </c>
      <c r="F164" s="191">
        <v>3</v>
      </c>
      <c r="G164" s="274">
        <v>1.6</v>
      </c>
      <c r="H164" s="191">
        <v>1</v>
      </c>
      <c r="I164" s="274">
        <v>1</v>
      </c>
      <c r="J164" s="191">
        <v>1</v>
      </c>
      <c r="K164" s="274">
        <v>1</v>
      </c>
      <c r="L164" s="191">
        <v>0</v>
      </c>
      <c r="M164" s="274">
        <v>0</v>
      </c>
      <c r="N164" s="191">
        <v>4</v>
      </c>
      <c r="O164" s="274">
        <v>1</v>
      </c>
      <c r="P164" s="191">
        <v>5</v>
      </c>
      <c r="Q164" s="274">
        <v>1.2</v>
      </c>
    </row>
    <row r="165" spans="1:17">
      <c r="A165" s="85">
        <v>639</v>
      </c>
      <c r="B165" s="266" t="s">
        <v>139</v>
      </c>
      <c r="C165" s="191">
        <v>2</v>
      </c>
      <c r="D165" s="191">
        <v>1</v>
      </c>
      <c r="E165" s="191">
        <v>1</v>
      </c>
      <c r="F165" s="191">
        <v>4</v>
      </c>
      <c r="G165" s="274">
        <v>2</v>
      </c>
      <c r="H165" s="191">
        <v>1</v>
      </c>
      <c r="I165" s="274">
        <v>1.3</v>
      </c>
      <c r="J165" s="191">
        <v>1</v>
      </c>
      <c r="K165" s="274">
        <v>1.5</v>
      </c>
      <c r="L165" s="191">
        <v>0</v>
      </c>
      <c r="M165" s="274">
        <v>0</v>
      </c>
      <c r="N165" s="191">
        <v>4</v>
      </c>
      <c r="O165" s="274">
        <v>1</v>
      </c>
      <c r="P165" s="191">
        <v>5</v>
      </c>
      <c r="Q165" s="274">
        <v>1.2</v>
      </c>
    </row>
    <row r="166" spans="1:17" ht="30">
      <c r="A166" s="85">
        <v>640</v>
      </c>
      <c r="B166" s="266" t="s">
        <v>140</v>
      </c>
      <c r="C166" s="191">
        <v>2</v>
      </c>
      <c r="D166" s="191">
        <v>1</v>
      </c>
      <c r="E166" s="191">
        <v>1</v>
      </c>
      <c r="F166" s="191">
        <v>4</v>
      </c>
      <c r="G166" s="274">
        <v>1.7</v>
      </c>
      <c r="H166" s="191">
        <v>1</v>
      </c>
      <c r="I166" s="274">
        <v>1.2</v>
      </c>
      <c r="J166" s="191">
        <v>1</v>
      </c>
      <c r="K166" s="274">
        <v>1.2</v>
      </c>
      <c r="L166" s="191">
        <v>0</v>
      </c>
      <c r="M166" s="274">
        <v>0</v>
      </c>
      <c r="N166" s="191">
        <v>4</v>
      </c>
      <c r="O166" s="274">
        <v>1</v>
      </c>
      <c r="P166" s="191">
        <v>6</v>
      </c>
      <c r="Q166" s="274">
        <v>1.2</v>
      </c>
    </row>
    <row r="167" spans="1:17">
      <c r="A167" s="85">
        <v>641</v>
      </c>
      <c r="B167" s="266" t="s">
        <v>141</v>
      </c>
      <c r="C167" s="191">
        <v>2</v>
      </c>
      <c r="D167" s="191">
        <v>1</v>
      </c>
      <c r="E167" s="191">
        <v>1</v>
      </c>
      <c r="F167" s="191">
        <v>3</v>
      </c>
      <c r="G167" s="274">
        <v>1</v>
      </c>
      <c r="H167" s="191">
        <v>1</v>
      </c>
      <c r="I167" s="274">
        <v>1</v>
      </c>
      <c r="J167" s="191">
        <v>1</v>
      </c>
      <c r="K167" s="274">
        <v>1</v>
      </c>
      <c r="L167" s="191">
        <v>0</v>
      </c>
      <c r="M167" s="274">
        <v>0</v>
      </c>
      <c r="N167" s="191">
        <v>4</v>
      </c>
      <c r="O167" s="274">
        <v>1</v>
      </c>
      <c r="P167" s="191">
        <v>3</v>
      </c>
      <c r="Q167" s="274">
        <v>1</v>
      </c>
    </row>
    <row r="168" spans="1:17" ht="30">
      <c r="A168" s="85">
        <v>642</v>
      </c>
      <c r="B168" s="266" t="s">
        <v>142</v>
      </c>
      <c r="C168" s="191">
        <v>2</v>
      </c>
      <c r="D168" s="191">
        <v>1</v>
      </c>
      <c r="E168" s="191">
        <v>1</v>
      </c>
      <c r="F168" s="191">
        <v>3</v>
      </c>
      <c r="G168" s="274">
        <v>1.8</v>
      </c>
      <c r="H168" s="191">
        <v>1</v>
      </c>
      <c r="I168" s="274">
        <v>1</v>
      </c>
      <c r="J168" s="191">
        <v>1</v>
      </c>
      <c r="K168" s="274">
        <v>1</v>
      </c>
      <c r="L168" s="191">
        <v>1</v>
      </c>
      <c r="M168" s="274">
        <v>1</v>
      </c>
      <c r="N168" s="191">
        <v>4</v>
      </c>
      <c r="O168" s="274">
        <v>1</v>
      </c>
      <c r="P168" s="191">
        <v>3</v>
      </c>
      <c r="Q168" s="274">
        <v>1.1000000000000001</v>
      </c>
    </row>
    <row r="169" spans="1:17" ht="30">
      <c r="A169" s="85">
        <v>645</v>
      </c>
      <c r="B169" s="266" t="s">
        <v>143</v>
      </c>
      <c r="C169" s="191">
        <v>2</v>
      </c>
      <c r="D169" s="191">
        <v>1</v>
      </c>
      <c r="E169" s="191">
        <v>1</v>
      </c>
      <c r="F169" s="191">
        <v>4</v>
      </c>
      <c r="G169" s="274">
        <v>1.1000000000000001</v>
      </c>
      <c r="H169" s="191">
        <v>1</v>
      </c>
      <c r="I169" s="274">
        <v>1</v>
      </c>
      <c r="J169" s="191">
        <v>1</v>
      </c>
      <c r="K169" s="274">
        <v>1</v>
      </c>
      <c r="L169" s="191">
        <v>0</v>
      </c>
      <c r="M169" s="274">
        <v>0</v>
      </c>
      <c r="N169" s="191">
        <v>4</v>
      </c>
      <c r="O169" s="274">
        <v>1</v>
      </c>
      <c r="P169" s="191">
        <v>3</v>
      </c>
      <c r="Q169" s="274">
        <v>1.2</v>
      </c>
    </row>
    <row r="170" spans="1:17">
      <c r="A170" s="85">
        <v>646</v>
      </c>
      <c r="B170" s="266" t="s">
        <v>144</v>
      </c>
      <c r="C170" s="191">
        <v>2</v>
      </c>
      <c r="D170" s="191">
        <v>1</v>
      </c>
      <c r="E170" s="191">
        <v>1</v>
      </c>
      <c r="F170" s="191">
        <v>3</v>
      </c>
      <c r="G170" s="274">
        <v>2.1</v>
      </c>
      <c r="H170" s="191">
        <v>1</v>
      </c>
      <c r="I170" s="274">
        <v>1.2</v>
      </c>
      <c r="J170" s="191">
        <v>1</v>
      </c>
      <c r="K170" s="274">
        <v>1</v>
      </c>
      <c r="L170" s="191">
        <v>0</v>
      </c>
      <c r="M170" s="274">
        <v>0</v>
      </c>
      <c r="N170" s="191">
        <v>4</v>
      </c>
      <c r="O170" s="274">
        <v>1</v>
      </c>
      <c r="P170" s="191">
        <v>6</v>
      </c>
      <c r="Q170" s="274">
        <v>1.2</v>
      </c>
    </row>
    <row r="171" spans="1:17">
      <c r="A171" s="85">
        <v>647</v>
      </c>
      <c r="B171" s="266" t="s">
        <v>145</v>
      </c>
      <c r="C171" s="191">
        <v>1</v>
      </c>
      <c r="D171" s="191">
        <v>1</v>
      </c>
      <c r="E171" s="191">
        <v>1.05</v>
      </c>
      <c r="F171" s="191">
        <v>1</v>
      </c>
      <c r="G171" s="274">
        <v>1</v>
      </c>
      <c r="H171" s="191">
        <v>1</v>
      </c>
      <c r="I171" s="274">
        <v>1</v>
      </c>
      <c r="J171" s="191">
        <v>1</v>
      </c>
      <c r="K171" s="274">
        <v>1</v>
      </c>
      <c r="L171" s="191">
        <v>0</v>
      </c>
      <c r="M171" s="274">
        <v>0</v>
      </c>
      <c r="N171" s="191">
        <v>4</v>
      </c>
      <c r="O171" s="274">
        <v>1</v>
      </c>
      <c r="P171" s="191">
        <v>3</v>
      </c>
      <c r="Q171" s="274">
        <v>1</v>
      </c>
    </row>
    <row r="172" spans="1:17">
      <c r="A172" s="85">
        <v>651</v>
      </c>
      <c r="B172" s="266" t="s">
        <v>146</v>
      </c>
      <c r="C172" s="191">
        <v>2</v>
      </c>
      <c r="D172" s="191">
        <v>1</v>
      </c>
      <c r="E172" s="191">
        <v>1</v>
      </c>
      <c r="F172" s="191">
        <v>1</v>
      </c>
      <c r="G172" s="274">
        <v>2.2000000000000002</v>
      </c>
      <c r="H172" s="191">
        <v>1</v>
      </c>
      <c r="I172" s="274">
        <v>1</v>
      </c>
      <c r="J172" s="191">
        <v>1</v>
      </c>
      <c r="K172" s="274">
        <v>1</v>
      </c>
      <c r="L172" s="191">
        <v>0</v>
      </c>
      <c r="M172" s="274">
        <v>0</v>
      </c>
      <c r="N172" s="191">
        <v>4</v>
      </c>
      <c r="O172" s="274">
        <v>1</v>
      </c>
      <c r="P172" s="191">
        <v>5</v>
      </c>
      <c r="Q172" s="274">
        <v>1.2</v>
      </c>
    </row>
    <row r="173" spans="1:17">
      <c r="A173" s="85">
        <v>653</v>
      </c>
      <c r="B173" s="266" t="s">
        <v>147</v>
      </c>
      <c r="C173" s="191">
        <v>0</v>
      </c>
      <c r="D173" s="191"/>
      <c r="E173" s="191"/>
      <c r="F173" s="191">
        <v>0</v>
      </c>
      <c r="G173" s="274">
        <v>0</v>
      </c>
      <c r="H173" s="191">
        <v>0</v>
      </c>
      <c r="I173" s="274">
        <v>0</v>
      </c>
      <c r="J173" s="191">
        <v>2</v>
      </c>
      <c r="K173" s="274">
        <v>1</v>
      </c>
      <c r="L173" s="191">
        <v>0</v>
      </c>
      <c r="M173" s="274">
        <v>0</v>
      </c>
      <c r="N173" s="191">
        <v>3</v>
      </c>
      <c r="O173" s="274">
        <v>1</v>
      </c>
      <c r="P173" s="191">
        <v>7</v>
      </c>
      <c r="Q173" s="274">
        <v>1</v>
      </c>
    </row>
    <row r="174" spans="1:17">
      <c r="A174" s="85">
        <v>655</v>
      </c>
      <c r="B174" s="266" t="s">
        <v>148</v>
      </c>
      <c r="C174" s="191">
        <v>2</v>
      </c>
      <c r="D174" s="191">
        <v>1</v>
      </c>
      <c r="E174" s="191">
        <v>1</v>
      </c>
      <c r="F174" s="191">
        <v>3</v>
      </c>
      <c r="G174" s="274">
        <v>1.5</v>
      </c>
      <c r="H174" s="191">
        <v>1</v>
      </c>
      <c r="I174" s="274">
        <v>1</v>
      </c>
      <c r="J174" s="191">
        <v>1</v>
      </c>
      <c r="K174" s="274">
        <v>1</v>
      </c>
      <c r="L174" s="191">
        <v>0</v>
      </c>
      <c r="M174" s="274">
        <v>0</v>
      </c>
      <c r="N174" s="191">
        <v>4</v>
      </c>
      <c r="O174" s="274">
        <v>1</v>
      </c>
      <c r="P174" s="191">
        <v>6</v>
      </c>
      <c r="Q174" s="274">
        <v>1.2</v>
      </c>
    </row>
    <row r="175" spans="1:17">
      <c r="A175" s="85">
        <v>657</v>
      </c>
      <c r="B175" s="266" t="s">
        <v>149</v>
      </c>
      <c r="C175" s="191">
        <v>2</v>
      </c>
      <c r="D175" s="191">
        <v>1</v>
      </c>
      <c r="E175" s="191">
        <v>1</v>
      </c>
      <c r="F175" s="191">
        <v>4</v>
      </c>
      <c r="G175" s="274">
        <v>1.4</v>
      </c>
      <c r="H175" s="191">
        <v>1</v>
      </c>
      <c r="I175" s="274">
        <v>1</v>
      </c>
      <c r="J175" s="191">
        <v>1</v>
      </c>
      <c r="K175" s="274">
        <v>1</v>
      </c>
      <c r="L175" s="191">
        <v>1</v>
      </c>
      <c r="M175" s="274">
        <v>1</v>
      </c>
      <c r="N175" s="191">
        <v>4</v>
      </c>
      <c r="O175" s="274">
        <v>1</v>
      </c>
      <c r="P175" s="191">
        <v>3</v>
      </c>
      <c r="Q175" s="274">
        <v>1</v>
      </c>
    </row>
    <row r="176" spans="1:17" ht="25.5">
      <c r="A176" s="278">
        <v>660</v>
      </c>
      <c r="B176" s="278" t="s">
        <v>529</v>
      </c>
      <c r="C176" s="189"/>
      <c r="D176" s="189"/>
      <c r="E176" s="189"/>
      <c r="F176" s="189"/>
      <c r="G176" s="190"/>
      <c r="H176" s="189"/>
      <c r="I176" s="190"/>
      <c r="J176" s="189"/>
      <c r="K176" s="190"/>
      <c r="L176" s="189"/>
      <c r="M176" s="190"/>
      <c r="N176" s="189">
        <v>1</v>
      </c>
      <c r="O176" s="190">
        <v>1</v>
      </c>
      <c r="P176" s="189">
        <v>1</v>
      </c>
      <c r="Q176" s="190">
        <v>1</v>
      </c>
    </row>
    <row r="177" spans="1:17" ht="25.5">
      <c r="A177" s="278">
        <v>661</v>
      </c>
      <c r="B177" s="278" t="s">
        <v>530</v>
      </c>
      <c r="C177" s="189"/>
      <c r="D177" s="189"/>
      <c r="E177" s="189"/>
      <c r="F177" s="189"/>
      <c r="G177" s="190"/>
      <c r="H177" s="189">
        <v>3</v>
      </c>
      <c r="I177" s="190">
        <v>1</v>
      </c>
      <c r="J177" s="189"/>
      <c r="K177" s="190"/>
      <c r="L177" s="189"/>
      <c r="M177" s="190"/>
      <c r="N177" s="189">
        <v>1</v>
      </c>
      <c r="O177" s="190">
        <v>1</v>
      </c>
      <c r="P177" s="189">
        <v>1</v>
      </c>
      <c r="Q177" s="190">
        <v>1</v>
      </c>
    </row>
    <row r="178" spans="1:17" ht="51">
      <c r="A178" s="278">
        <v>662</v>
      </c>
      <c r="B178" s="278" t="s">
        <v>531</v>
      </c>
      <c r="C178" s="189">
        <v>2</v>
      </c>
      <c r="D178" s="189">
        <v>1</v>
      </c>
      <c r="E178" s="189">
        <v>1</v>
      </c>
      <c r="F178" s="189">
        <v>3</v>
      </c>
      <c r="G178" s="190">
        <v>1</v>
      </c>
      <c r="H178" s="189"/>
      <c r="I178" s="190"/>
      <c r="J178" s="189"/>
      <c r="K178" s="190"/>
      <c r="L178" s="189"/>
      <c r="M178" s="190"/>
      <c r="N178" s="189"/>
      <c r="O178" s="190"/>
      <c r="P178" s="189">
        <v>1</v>
      </c>
      <c r="Q178" s="190">
        <v>1</v>
      </c>
    </row>
    <row r="179" spans="1:17" ht="25.5">
      <c r="A179" s="278">
        <v>663</v>
      </c>
      <c r="B179" s="278" t="s">
        <v>532</v>
      </c>
      <c r="C179" s="189"/>
      <c r="D179" s="189"/>
      <c r="E179" s="189"/>
      <c r="F179" s="189"/>
      <c r="G179" s="190"/>
      <c r="H179" s="189"/>
      <c r="I179" s="190"/>
      <c r="J179" s="189"/>
      <c r="K179" s="190"/>
      <c r="L179" s="189"/>
      <c r="M179" s="190"/>
      <c r="N179" s="189">
        <v>1</v>
      </c>
      <c r="O179" s="190">
        <v>1</v>
      </c>
      <c r="P179" s="189">
        <v>1</v>
      </c>
      <c r="Q179" s="190">
        <v>1</v>
      </c>
    </row>
    <row r="180" spans="1:17" ht="25.5">
      <c r="A180" s="278">
        <v>664</v>
      </c>
      <c r="B180" s="278" t="s">
        <v>533</v>
      </c>
      <c r="C180" s="189">
        <v>3</v>
      </c>
      <c r="D180" s="189">
        <v>1</v>
      </c>
      <c r="E180" s="189">
        <v>1</v>
      </c>
      <c r="F180" s="189">
        <v>3</v>
      </c>
      <c r="G180" s="190">
        <v>1</v>
      </c>
      <c r="H180" s="189"/>
      <c r="I180" s="190"/>
      <c r="J180" s="189"/>
      <c r="K180" s="190"/>
      <c r="L180" s="189"/>
      <c r="M180" s="190"/>
      <c r="N180" s="189"/>
      <c r="O180" s="190"/>
      <c r="P180" s="189">
        <v>1</v>
      </c>
      <c r="Q180" s="190">
        <v>1</v>
      </c>
    </row>
    <row r="181" spans="1:17" ht="38.25">
      <c r="A181" s="278">
        <v>665</v>
      </c>
      <c r="B181" s="278" t="s">
        <v>534</v>
      </c>
      <c r="C181" s="189">
        <v>3</v>
      </c>
      <c r="D181" s="189">
        <v>1</v>
      </c>
      <c r="E181" s="189">
        <v>1</v>
      </c>
      <c r="F181" s="189">
        <v>3</v>
      </c>
      <c r="G181" s="190">
        <v>1</v>
      </c>
      <c r="H181" s="189"/>
      <c r="I181" s="190"/>
      <c r="J181" s="189"/>
      <c r="K181" s="190"/>
      <c r="L181" s="189"/>
      <c r="M181" s="190"/>
      <c r="N181" s="189"/>
      <c r="O181" s="190"/>
      <c r="P181" s="189">
        <v>1</v>
      </c>
      <c r="Q181" s="190">
        <v>1</v>
      </c>
    </row>
    <row r="182" spans="1:17" ht="30">
      <c r="A182" s="85">
        <v>868</v>
      </c>
      <c r="B182" s="266" t="s">
        <v>150</v>
      </c>
      <c r="C182" s="191">
        <v>2</v>
      </c>
      <c r="D182" s="191">
        <v>1</v>
      </c>
      <c r="E182" s="191">
        <v>1</v>
      </c>
      <c r="F182" s="191">
        <v>3</v>
      </c>
      <c r="G182" s="274">
        <v>1</v>
      </c>
      <c r="H182" s="191">
        <v>3</v>
      </c>
      <c r="I182" s="274">
        <v>1</v>
      </c>
      <c r="J182" s="191">
        <v>1</v>
      </c>
      <c r="K182" s="274">
        <v>1</v>
      </c>
      <c r="L182" s="191">
        <v>0</v>
      </c>
      <c r="M182" s="274">
        <v>0</v>
      </c>
      <c r="N182" s="191">
        <v>4</v>
      </c>
      <c r="O182" s="274">
        <v>1</v>
      </c>
      <c r="P182" s="191">
        <v>1</v>
      </c>
      <c r="Q182" s="274">
        <v>1</v>
      </c>
    </row>
    <row r="183" spans="1:17" ht="30">
      <c r="A183" s="85">
        <v>869</v>
      </c>
      <c r="B183" s="266" t="s">
        <v>151</v>
      </c>
      <c r="C183" s="191">
        <v>2</v>
      </c>
      <c r="D183" s="191">
        <v>1</v>
      </c>
      <c r="E183" s="191">
        <v>1</v>
      </c>
      <c r="F183" s="191">
        <v>3</v>
      </c>
      <c r="G183" s="274">
        <v>1</v>
      </c>
      <c r="H183" s="191">
        <v>3</v>
      </c>
      <c r="I183" s="274">
        <v>1</v>
      </c>
      <c r="J183" s="191">
        <v>1</v>
      </c>
      <c r="K183" s="274">
        <v>1</v>
      </c>
      <c r="L183" s="191">
        <v>0</v>
      </c>
      <c r="M183" s="274">
        <v>0</v>
      </c>
      <c r="N183" s="191">
        <v>4</v>
      </c>
      <c r="O183" s="274">
        <v>1</v>
      </c>
      <c r="P183" s="191">
        <v>1</v>
      </c>
      <c r="Q183" s="274">
        <v>1</v>
      </c>
    </row>
    <row r="184" spans="1:17" ht="30">
      <c r="A184" s="85">
        <v>873</v>
      </c>
      <c r="B184" s="266" t="s">
        <v>152</v>
      </c>
      <c r="C184" s="191">
        <v>0</v>
      </c>
      <c r="D184" s="191"/>
      <c r="E184" s="191"/>
      <c r="F184" s="191">
        <v>0</v>
      </c>
      <c r="G184" s="274">
        <v>0</v>
      </c>
      <c r="H184" s="191">
        <v>3</v>
      </c>
      <c r="I184" s="274">
        <v>1</v>
      </c>
      <c r="J184" s="191">
        <v>2</v>
      </c>
      <c r="K184" s="274">
        <v>1</v>
      </c>
      <c r="L184" s="191">
        <v>0</v>
      </c>
      <c r="M184" s="274">
        <v>0</v>
      </c>
      <c r="N184" s="191">
        <v>4</v>
      </c>
      <c r="O184" s="274">
        <v>1</v>
      </c>
      <c r="P184" s="191">
        <v>1</v>
      </c>
      <c r="Q184" s="274">
        <v>1</v>
      </c>
    </row>
    <row r="185" spans="1:17" ht="30">
      <c r="A185" s="85">
        <v>875</v>
      </c>
      <c r="B185" s="266" t="s">
        <v>153</v>
      </c>
      <c r="C185" s="191">
        <v>1</v>
      </c>
      <c r="D185" s="191">
        <v>1</v>
      </c>
      <c r="E185" s="191">
        <v>1</v>
      </c>
      <c r="F185" s="191">
        <v>3</v>
      </c>
      <c r="G185" s="274">
        <v>1</v>
      </c>
      <c r="H185" s="191">
        <v>3</v>
      </c>
      <c r="I185" s="274">
        <v>1</v>
      </c>
      <c r="J185" s="191">
        <v>0</v>
      </c>
      <c r="K185" s="274">
        <v>0</v>
      </c>
      <c r="L185" s="191">
        <v>0</v>
      </c>
      <c r="M185" s="274">
        <v>0</v>
      </c>
      <c r="N185" s="191">
        <v>0</v>
      </c>
      <c r="O185" s="274">
        <v>0</v>
      </c>
      <c r="P185" s="191">
        <v>1</v>
      </c>
      <c r="Q185" s="274">
        <v>1</v>
      </c>
    </row>
    <row r="186" spans="1:17">
      <c r="A186" s="85"/>
      <c r="B186" s="266" t="s">
        <v>154</v>
      </c>
      <c r="C186" s="191">
        <v>3</v>
      </c>
      <c r="D186" s="191">
        <v>1</v>
      </c>
      <c r="E186" s="191">
        <v>1</v>
      </c>
      <c r="F186" s="191">
        <v>5</v>
      </c>
      <c r="G186" s="274">
        <v>0</v>
      </c>
      <c r="H186" s="191">
        <v>0</v>
      </c>
      <c r="I186" s="274">
        <v>0</v>
      </c>
      <c r="J186" s="191">
        <v>0</v>
      </c>
      <c r="K186" s="274">
        <v>0</v>
      </c>
      <c r="L186" s="191">
        <v>0</v>
      </c>
      <c r="M186" s="274">
        <v>0</v>
      </c>
      <c r="N186" s="191">
        <v>0</v>
      </c>
      <c r="O186" s="274">
        <v>0</v>
      </c>
      <c r="P186" s="191">
        <v>0</v>
      </c>
      <c r="Q186" s="274">
        <v>0</v>
      </c>
    </row>
  </sheetData>
  <autoFilter ref="A7:Q155">
    <filterColumn colId="7"/>
    <filterColumn colId="15"/>
  </autoFilter>
  <sortState ref="A7:Q184">
    <sortCondition ref="A7:A184"/>
  </sortState>
  <mergeCells count="11">
    <mergeCell ref="P5:Q6"/>
    <mergeCell ref="F6:G6"/>
    <mergeCell ref="H6:I6"/>
    <mergeCell ref="J6:K6"/>
    <mergeCell ref="L6:M6"/>
    <mergeCell ref="N6:O6"/>
    <mergeCell ref="A5:A7"/>
    <mergeCell ref="B5:B7"/>
    <mergeCell ref="C5:C7"/>
    <mergeCell ref="D5:E6"/>
    <mergeCell ref="F5:O5"/>
  </mergeCells>
  <pageMargins left="0.23622047244094491" right="0.15748031496062992" top="0.25" bottom="0.2" header="0.15748031496062992" footer="0.15748031496062992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Q68"/>
  <sheetViews>
    <sheetView workbookViewId="0">
      <pane xSplit="3" ySplit="6" topLeftCell="D7" activePane="bottomRight" state="frozen"/>
      <selection pane="topRight" activeCell="E1" sqref="E1"/>
      <selection pane="bottomLeft" activeCell="A8" sqref="A8"/>
      <selection pane="bottomRight" activeCell="D20" sqref="D20"/>
    </sheetView>
  </sheetViews>
  <sheetFormatPr defaultRowHeight="18.75"/>
  <cols>
    <col min="1" max="1" width="8" style="75" customWidth="1"/>
    <col min="2" max="2" width="24.5703125" style="74" customWidth="1"/>
    <col min="3" max="3" width="11.7109375" style="76" customWidth="1"/>
    <col min="4" max="4" width="11.85546875" style="76" customWidth="1"/>
    <col min="5" max="5" width="13" style="76" customWidth="1"/>
    <col min="6" max="6" width="12.7109375" style="76" customWidth="1"/>
    <col min="7" max="7" width="13" style="76" customWidth="1"/>
    <col min="8" max="8" width="12" style="76" customWidth="1"/>
    <col min="9" max="9" width="12.7109375" style="76" customWidth="1"/>
    <col min="10" max="10" width="8.85546875" style="72" customWidth="1"/>
    <col min="11" max="13" width="9.140625" style="73"/>
    <col min="14" max="247" width="9.140625" style="74"/>
    <col min="248" max="248" width="24.5703125" style="74" customWidth="1"/>
    <col min="249" max="249" width="8.140625" style="74" customWidth="1"/>
    <col min="250" max="250" width="8.28515625" style="74" customWidth="1"/>
    <col min="251" max="251" width="10.5703125" style="74" customWidth="1"/>
    <col min="252" max="252" width="13" style="74" customWidth="1"/>
    <col min="253" max="253" width="12.7109375" style="74" customWidth="1"/>
    <col min="254" max="254" width="13" style="74" customWidth="1"/>
    <col min="255" max="255" width="10.28515625" style="74" customWidth="1"/>
    <col min="256" max="256" width="12.7109375" style="74" customWidth="1"/>
    <col min="257" max="257" width="10.42578125" style="74" customWidth="1"/>
    <col min="258" max="258" width="13.28515625" style="74" customWidth="1"/>
    <col min="259" max="259" width="8.85546875" style="74" customWidth="1"/>
    <col min="260" max="260" width="10.42578125" style="74" customWidth="1"/>
    <col min="261" max="261" width="9.140625" style="74"/>
    <col min="262" max="262" width="10.7109375" style="74" customWidth="1"/>
    <col min="263" max="263" width="10.28515625" style="74" bestFit="1" customWidth="1"/>
    <col min="264" max="503" width="9.140625" style="74"/>
    <col min="504" max="504" width="24.5703125" style="74" customWidth="1"/>
    <col min="505" max="505" width="8.140625" style="74" customWidth="1"/>
    <col min="506" max="506" width="8.28515625" style="74" customWidth="1"/>
    <col min="507" max="507" width="10.5703125" style="74" customWidth="1"/>
    <col min="508" max="508" width="13" style="74" customWidth="1"/>
    <col min="509" max="509" width="12.7109375" style="74" customWidth="1"/>
    <col min="510" max="510" width="13" style="74" customWidth="1"/>
    <col min="511" max="511" width="10.28515625" style="74" customWidth="1"/>
    <col min="512" max="512" width="12.7109375" style="74" customWidth="1"/>
    <col min="513" max="513" width="10.42578125" style="74" customWidth="1"/>
    <col min="514" max="514" width="13.28515625" style="74" customWidth="1"/>
    <col min="515" max="515" width="8.85546875" style="74" customWidth="1"/>
    <col min="516" max="516" width="10.42578125" style="74" customWidth="1"/>
    <col min="517" max="517" width="9.140625" style="74"/>
    <col min="518" max="518" width="10.7109375" style="74" customWidth="1"/>
    <col min="519" max="519" width="10.28515625" style="74" bestFit="1" customWidth="1"/>
    <col min="520" max="759" width="9.140625" style="74"/>
    <col min="760" max="760" width="24.5703125" style="74" customWidth="1"/>
    <col min="761" max="761" width="8.140625" style="74" customWidth="1"/>
    <col min="762" max="762" width="8.28515625" style="74" customWidth="1"/>
    <col min="763" max="763" width="10.5703125" style="74" customWidth="1"/>
    <col min="764" max="764" width="13" style="74" customWidth="1"/>
    <col min="765" max="765" width="12.7109375" style="74" customWidth="1"/>
    <col min="766" max="766" width="13" style="74" customWidth="1"/>
    <col min="767" max="767" width="10.28515625" style="74" customWidth="1"/>
    <col min="768" max="768" width="12.7109375" style="74" customWidth="1"/>
    <col min="769" max="769" width="10.42578125" style="74" customWidth="1"/>
    <col min="770" max="770" width="13.28515625" style="74" customWidth="1"/>
    <col min="771" max="771" width="8.85546875" style="74" customWidth="1"/>
    <col min="772" max="772" width="10.42578125" style="74" customWidth="1"/>
    <col min="773" max="773" width="9.140625" style="74"/>
    <col min="774" max="774" width="10.7109375" style="74" customWidth="1"/>
    <col min="775" max="775" width="10.28515625" style="74" bestFit="1" customWidth="1"/>
    <col min="776" max="1015" width="9.140625" style="74"/>
    <col min="1016" max="1016" width="24.5703125" style="74" customWidth="1"/>
    <col min="1017" max="1017" width="8.140625" style="74" customWidth="1"/>
    <col min="1018" max="1018" width="8.28515625" style="74" customWidth="1"/>
    <col min="1019" max="1019" width="10.5703125" style="74" customWidth="1"/>
    <col min="1020" max="1020" width="13" style="74" customWidth="1"/>
    <col min="1021" max="1021" width="12.7109375" style="74" customWidth="1"/>
    <col min="1022" max="1022" width="13" style="74" customWidth="1"/>
    <col min="1023" max="1023" width="10.28515625" style="74" customWidth="1"/>
    <col min="1024" max="1024" width="12.7109375" style="74" customWidth="1"/>
    <col min="1025" max="1025" width="10.42578125" style="74" customWidth="1"/>
    <col min="1026" max="1026" width="13.28515625" style="74" customWidth="1"/>
    <col min="1027" max="1027" width="8.85546875" style="74" customWidth="1"/>
    <col min="1028" max="1028" width="10.42578125" style="74" customWidth="1"/>
    <col min="1029" max="1029" width="9.140625" style="74"/>
    <col min="1030" max="1030" width="10.7109375" style="74" customWidth="1"/>
    <col min="1031" max="1031" width="10.28515625" style="74" bestFit="1" customWidth="1"/>
    <col min="1032" max="1271" width="9.140625" style="74"/>
    <col min="1272" max="1272" width="24.5703125" style="74" customWidth="1"/>
    <col min="1273" max="1273" width="8.140625" style="74" customWidth="1"/>
    <col min="1274" max="1274" width="8.28515625" style="74" customWidth="1"/>
    <col min="1275" max="1275" width="10.5703125" style="74" customWidth="1"/>
    <col min="1276" max="1276" width="13" style="74" customWidth="1"/>
    <col min="1277" max="1277" width="12.7109375" style="74" customWidth="1"/>
    <col min="1278" max="1278" width="13" style="74" customWidth="1"/>
    <col min="1279" max="1279" width="10.28515625" style="74" customWidth="1"/>
    <col min="1280" max="1280" width="12.7109375" style="74" customWidth="1"/>
    <col min="1281" max="1281" width="10.42578125" style="74" customWidth="1"/>
    <col min="1282" max="1282" width="13.28515625" style="74" customWidth="1"/>
    <col min="1283" max="1283" width="8.85546875" style="74" customWidth="1"/>
    <col min="1284" max="1284" width="10.42578125" style="74" customWidth="1"/>
    <col min="1285" max="1285" width="9.140625" style="74"/>
    <col min="1286" max="1286" width="10.7109375" style="74" customWidth="1"/>
    <col min="1287" max="1287" width="10.28515625" style="74" bestFit="1" customWidth="1"/>
    <col min="1288" max="1527" width="9.140625" style="74"/>
    <col min="1528" max="1528" width="24.5703125" style="74" customWidth="1"/>
    <col min="1529" max="1529" width="8.140625" style="74" customWidth="1"/>
    <col min="1530" max="1530" width="8.28515625" style="74" customWidth="1"/>
    <col min="1531" max="1531" width="10.5703125" style="74" customWidth="1"/>
    <col min="1532" max="1532" width="13" style="74" customWidth="1"/>
    <col min="1533" max="1533" width="12.7109375" style="74" customWidth="1"/>
    <col min="1534" max="1534" width="13" style="74" customWidth="1"/>
    <col min="1535" max="1535" width="10.28515625" style="74" customWidth="1"/>
    <col min="1536" max="1536" width="12.7109375" style="74" customWidth="1"/>
    <col min="1537" max="1537" width="10.42578125" style="74" customWidth="1"/>
    <col min="1538" max="1538" width="13.28515625" style="74" customWidth="1"/>
    <col min="1539" max="1539" width="8.85546875" style="74" customWidth="1"/>
    <col min="1540" max="1540" width="10.42578125" style="74" customWidth="1"/>
    <col min="1541" max="1541" width="9.140625" style="74"/>
    <col min="1542" max="1542" width="10.7109375" style="74" customWidth="1"/>
    <col min="1543" max="1543" width="10.28515625" style="74" bestFit="1" customWidth="1"/>
    <col min="1544" max="1783" width="9.140625" style="74"/>
    <col min="1784" max="1784" width="24.5703125" style="74" customWidth="1"/>
    <col min="1785" max="1785" width="8.140625" style="74" customWidth="1"/>
    <col min="1786" max="1786" width="8.28515625" style="74" customWidth="1"/>
    <col min="1787" max="1787" width="10.5703125" style="74" customWidth="1"/>
    <col min="1788" max="1788" width="13" style="74" customWidth="1"/>
    <col min="1789" max="1789" width="12.7109375" style="74" customWidth="1"/>
    <col min="1790" max="1790" width="13" style="74" customWidth="1"/>
    <col min="1791" max="1791" width="10.28515625" style="74" customWidth="1"/>
    <col min="1792" max="1792" width="12.7109375" style="74" customWidth="1"/>
    <col min="1793" max="1793" width="10.42578125" style="74" customWidth="1"/>
    <col min="1794" max="1794" width="13.28515625" style="74" customWidth="1"/>
    <col min="1795" max="1795" width="8.85546875" style="74" customWidth="1"/>
    <col min="1796" max="1796" width="10.42578125" style="74" customWidth="1"/>
    <col min="1797" max="1797" width="9.140625" style="74"/>
    <col min="1798" max="1798" width="10.7109375" style="74" customWidth="1"/>
    <col min="1799" max="1799" width="10.28515625" style="74" bestFit="1" customWidth="1"/>
    <col min="1800" max="2039" width="9.140625" style="74"/>
    <col min="2040" max="2040" width="24.5703125" style="74" customWidth="1"/>
    <col min="2041" max="2041" width="8.140625" style="74" customWidth="1"/>
    <col min="2042" max="2042" width="8.28515625" style="74" customWidth="1"/>
    <col min="2043" max="2043" width="10.5703125" style="74" customWidth="1"/>
    <col min="2044" max="2044" width="13" style="74" customWidth="1"/>
    <col min="2045" max="2045" width="12.7109375" style="74" customWidth="1"/>
    <col min="2046" max="2046" width="13" style="74" customWidth="1"/>
    <col min="2047" max="2047" width="10.28515625" style="74" customWidth="1"/>
    <col min="2048" max="2048" width="12.7109375" style="74" customWidth="1"/>
    <col min="2049" max="2049" width="10.42578125" style="74" customWidth="1"/>
    <col min="2050" max="2050" width="13.28515625" style="74" customWidth="1"/>
    <col min="2051" max="2051" width="8.85546875" style="74" customWidth="1"/>
    <col min="2052" max="2052" width="10.42578125" style="74" customWidth="1"/>
    <col min="2053" max="2053" width="9.140625" style="74"/>
    <col min="2054" max="2054" width="10.7109375" style="74" customWidth="1"/>
    <col min="2055" max="2055" width="10.28515625" style="74" bestFit="1" customWidth="1"/>
    <col min="2056" max="2295" width="9.140625" style="74"/>
    <col min="2296" max="2296" width="24.5703125" style="74" customWidth="1"/>
    <col min="2297" max="2297" width="8.140625" style="74" customWidth="1"/>
    <col min="2298" max="2298" width="8.28515625" style="74" customWidth="1"/>
    <col min="2299" max="2299" width="10.5703125" style="74" customWidth="1"/>
    <col min="2300" max="2300" width="13" style="74" customWidth="1"/>
    <col min="2301" max="2301" width="12.7109375" style="74" customWidth="1"/>
    <col min="2302" max="2302" width="13" style="74" customWidth="1"/>
    <col min="2303" max="2303" width="10.28515625" style="74" customWidth="1"/>
    <col min="2304" max="2304" width="12.7109375" style="74" customWidth="1"/>
    <col min="2305" max="2305" width="10.42578125" style="74" customWidth="1"/>
    <col min="2306" max="2306" width="13.28515625" style="74" customWidth="1"/>
    <col min="2307" max="2307" width="8.85546875" style="74" customWidth="1"/>
    <col min="2308" max="2308" width="10.42578125" style="74" customWidth="1"/>
    <col min="2309" max="2309" width="9.140625" style="74"/>
    <col min="2310" max="2310" width="10.7109375" style="74" customWidth="1"/>
    <col min="2311" max="2311" width="10.28515625" style="74" bestFit="1" customWidth="1"/>
    <col min="2312" max="2551" width="9.140625" style="74"/>
    <col min="2552" max="2552" width="24.5703125" style="74" customWidth="1"/>
    <col min="2553" max="2553" width="8.140625" style="74" customWidth="1"/>
    <col min="2554" max="2554" width="8.28515625" style="74" customWidth="1"/>
    <col min="2555" max="2555" width="10.5703125" style="74" customWidth="1"/>
    <col min="2556" max="2556" width="13" style="74" customWidth="1"/>
    <col min="2557" max="2557" width="12.7109375" style="74" customWidth="1"/>
    <col min="2558" max="2558" width="13" style="74" customWidth="1"/>
    <col min="2559" max="2559" width="10.28515625" style="74" customWidth="1"/>
    <col min="2560" max="2560" width="12.7109375" style="74" customWidth="1"/>
    <col min="2561" max="2561" width="10.42578125" style="74" customWidth="1"/>
    <col min="2562" max="2562" width="13.28515625" style="74" customWidth="1"/>
    <col min="2563" max="2563" width="8.85546875" style="74" customWidth="1"/>
    <col min="2564" max="2564" width="10.42578125" style="74" customWidth="1"/>
    <col min="2565" max="2565" width="9.140625" style="74"/>
    <col min="2566" max="2566" width="10.7109375" style="74" customWidth="1"/>
    <col min="2567" max="2567" width="10.28515625" style="74" bestFit="1" customWidth="1"/>
    <col min="2568" max="2807" width="9.140625" style="74"/>
    <col min="2808" max="2808" width="24.5703125" style="74" customWidth="1"/>
    <col min="2809" max="2809" width="8.140625" style="74" customWidth="1"/>
    <col min="2810" max="2810" width="8.28515625" style="74" customWidth="1"/>
    <col min="2811" max="2811" width="10.5703125" style="74" customWidth="1"/>
    <col min="2812" max="2812" width="13" style="74" customWidth="1"/>
    <col min="2813" max="2813" width="12.7109375" style="74" customWidth="1"/>
    <col min="2814" max="2814" width="13" style="74" customWidth="1"/>
    <col min="2815" max="2815" width="10.28515625" style="74" customWidth="1"/>
    <col min="2816" max="2816" width="12.7109375" style="74" customWidth="1"/>
    <col min="2817" max="2817" width="10.42578125" style="74" customWidth="1"/>
    <col min="2818" max="2818" width="13.28515625" style="74" customWidth="1"/>
    <col min="2819" max="2819" width="8.85546875" style="74" customWidth="1"/>
    <col min="2820" max="2820" width="10.42578125" style="74" customWidth="1"/>
    <col min="2821" max="2821" width="9.140625" style="74"/>
    <col min="2822" max="2822" width="10.7109375" style="74" customWidth="1"/>
    <col min="2823" max="2823" width="10.28515625" style="74" bestFit="1" customWidth="1"/>
    <col min="2824" max="3063" width="9.140625" style="74"/>
    <col min="3064" max="3064" width="24.5703125" style="74" customWidth="1"/>
    <col min="3065" max="3065" width="8.140625" style="74" customWidth="1"/>
    <col min="3066" max="3066" width="8.28515625" style="74" customWidth="1"/>
    <col min="3067" max="3067" width="10.5703125" style="74" customWidth="1"/>
    <col min="3068" max="3068" width="13" style="74" customWidth="1"/>
    <col min="3069" max="3069" width="12.7109375" style="74" customWidth="1"/>
    <col min="3070" max="3070" width="13" style="74" customWidth="1"/>
    <col min="3071" max="3071" width="10.28515625" style="74" customWidth="1"/>
    <col min="3072" max="3072" width="12.7109375" style="74" customWidth="1"/>
    <col min="3073" max="3073" width="10.42578125" style="74" customWidth="1"/>
    <col min="3074" max="3074" width="13.28515625" style="74" customWidth="1"/>
    <col min="3075" max="3075" width="8.85546875" style="74" customWidth="1"/>
    <col min="3076" max="3076" width="10.42578125" style="74" customWidth="1"/>
    <col min="3077" max="3077" width="9.140625" style="74"/>
    <col min="3078" max="3078" width="10.7109375" style="74" customWidth="1"/>
    <col min="3079" max="3079" width="10.28515625" style="74" bestFit="1" customWidth="1"/>
    <col min="3080" max="3319" width="9.140625" style="74"/>
    <col min="3320" max="3320" width="24.5703125" style="74" customWidth="1"/>
    <col min="3321" max="3321" width="8.140625" style="74" customWidth="1"/>
    <col min="3322" max="3322" width="8.28515625" style="74" customWidth="1"/>
    <col min="3323" max="3323" width="10.5703125" style="74" customWidth="1"/>
    <col min="3324" max="3324" width="13" style="74" customWidth="1"/>
    <col min="3325" max="3325" width="12.7109375" style="74" customWidth="1"/>
    <col min="3326" max="3326" width="13" style="74" customWidth="1"/>
    <col min="3327" max="3327" width="10.28515625" style="74" customWidth="1"/>
    <col min="3328" max="3328" width="12.7109375" style="74" customWidth="1"/>
    <col min="3329" max="3329" width="10.42578125" style="74" customWidth="1"/>
    <col min="3330" max="3330" width="13.28515625" style="74" customWidth="1"/>
    <col min="3331" max="3331" width="8.85546875" style="74" customWidth="1"/>
    <col min="3332" max="3332" width="10.42578125" style="74" customWidth="1"/>
    <col min="3333" max="3333" width="9.140625" style="74"/>
    <col min="3334" max="3334" width="10.7109375" style="74" customWidth="1"/>
    <col min="3335" max="3335" width="10.28515625" style="74" bestFit="1" customWidth="1"/>
    <col min="3336" max="3575" width="9.140625" style="74"/>
    <col min="3576" max="3576" width="24.5703125" style="74" customWidth="1"/>
    <col min="3577" max="3577" width="8.140625" style="74" customWidth="1"/>
    <col min="3578" max="3578" width="8.28515625" style="74" customWidth="1"/>
    <col min="3579" max="3579" width="10.5703125" style="74" customWidth="1"/>
    <col min="3580" max="3580" width="13" style="74" customWidth="1"/>
    <col min="3581" max="3581" width="12.7109375" style="74" customWidth="1"/>
    <col min="3582" max="3582" width="13" style="74" customWidth="1"/>
    <col min="3583" max="3583" width="10.28515625" style="74" customWidth="1"/>
    <col min="3584" max="3584" width="12.7109375" style="74" customWidth="1"/>
    <col min="3585" max="3585" width="10.42578125" style="74" customWidth="1"/>
    <col min="3586" max="3586" width="13.28515625" style="74" customWidth="1"/>
    <col min="3587" max="3587" width="8.85546875" style="74" customWidth="1"/>
    <col min="3588" max="3588" width="10.42578125" style="74" customWidth="1"/>
    <col min="3589" max="3589" width="9.140625" style="74"/>
    <col min="3590" max="3590" width="10.7109375" style="74" customWidth="1"/>
    <col min="3591" max="3591" width="10.28515625" style="74" bestFit="1" customWidth="1"/>
    <col min="3592" max="3831" width="9.140625" style="74"/>
    <col min="3832" max="3832" width="24.5703125" style="74" customWidth="1"/>
    <col min="3833" max="3833" width="8.140625" style="74" customWidth="1"/>
    <col min="3834" max="3834" width="8.28515625" style="74" customWidth="1"/>
    <col min="3835" max="3835" width="10.5703125" style="74" customWidth="1"/>
    <col min="3836" max="3836" width="13" style="74" customWidth="1"/>
    <col min="3837" max="3837" width="12.7109375" style="74" customWidth="1"/>
    <col min="3838" max="3838" width="13" style="74" customWidth="1"/>
    <col min="3839" max="3839" width="10.28515625" style="74" customWidth="1"/>
    <col min="3840" max="3840" width="12.7109375" style="74" customWidth="1"/>
    <col min="3841" max="3841" width="10.42578125" style="74" customWidth="1"/>
    <col min="3842" max="3842" width="13.28515625" style="74" customWidth="1"/>
    <col min="3843" max="3843" width="8.85546875" style="74" customWidth="1"/>
    <col min="3844" max="3844" width="10.42578125" style="74" customWidth="1"/>
    <col min="3845" max="3845" width="9.140625" style="74"/>
    <col min="3846" max="3846" width="10.7109375" style="74" customWidth="1"/>
    <col min="3847" max="3847" width="10.28515625" style="74" bestFit="1" customWidth="1"/>
    <col min="3848" max="4087" width="9.140625" style="74"/>
    <col min="4088" max="4088" width="24.5703125" style="74" customWidth="1"/>
    <col min="4089" max="4089" width="8.140625" style="74" customWidth="1"/>
    <col min="4090" max="4090" width="8.28515625" style="74" customWidth="1"/>
    <col min="4091" max="4091" width="10.5703125" style="74" customWidth="1"/>
    <col min="4092" max="4092" width="13" style="74" customWidth="1"/>
    <col min="4093" max="4093" width="12.7109375" style="74" customWidth="1"/>
    <col min="4094" max="4094" width="13" style="74" customWidth="1"/>
    <col min="4095" max="4095" width="10.28515625" style="74" customWidth="1"/>
    <col min="4096" max="4096" width="12.7109375" style="74" customWidth="1"/>
    <col min="4097" max="4097" width="10.42578125" style="74" customWidth="1"/>
    <col min="4098" max="4098" width="13.28515625" style="74" customWidth="1"/>
    <col min="4099" max="4099" width="8.85546875" style="74" customWidth="1"/>
    <col min="4100" max="4100" width="10.42578125" style="74" customWidth="1"/>
    <col min="4101" max="4101" width="9.140625" style="74"/>
    <col min="4102" max="4102" width="10.7109375" style="74" customWidth="1"/>
    <col min="4103" max="4103" width="10.28515625" style="74" bestFit="1" customWidth="1"/>
    <col min="4104" max="4343" width="9.140625" style="74"/>
    <col min="4344" max="4344" width="24.5703125" style="74" customWidth="1"/>
    <col min="4345" max="4345" width="8.140625" style="74" customWidth="1"/>
    <col min="4346" max="4346" width="8.28515625" style="74" customWidth="1"/>
    <col min="4347" max="4347" width="10.5703125" style="74" customWidth="1"/>
    <col min="4348" max="4348" width="13" style="74" customWidth="1"/>
    <col min="4349" max="4349" width="12.7109375" style="74" customWidth="1"/>
    <col min="4350" max="4350" width="13" style="74" customWidth="1"/>
    <col min="4351" max="4351" width="10.28515625" style="74" customWidth="1"/>
    <col min="4352" max="4352" width="12.7109375" style="74" customWidth="1"/>
    <col min="4353" max="4353" width="10.42578125" style="74" customWidth="1"/>
    <col min="4354" max="4354" width="13.28515625" style="74" customWidth="1"/>
    <col min="4355" max="4355" width="8.85546875" style="74" customWidth="1"/>
    <col min="4356" max="4356" width="10.42578125" style="74" customWidth="1"/>
    <col min="4357" max="4357" width="9.140625" style="74"/>
    <col min="4358" max="4358" width="10.7109375" style="74" customWidth="1"/>
    <col min="4359" max="4359" width="10.28515625" style="74" bestFit="1" customWidth="1"/>
    <col min="4360" max="4599" width="9.140625" style="74"/>
    <col min="4600" max="4600" width="24.5703125" style="74" customWidth="1"/>
    <col min="4601" max="4601" width="8.140625" style="74" customWidth="1"/>
    <col min="4602" max="4602" width="8.28515625" style="74" customWidth="1"/>
    <col min="4603" max="4603" width="10.5703125" style="74" customWidth="1"/>
    <col min="4604" max="4604" width="13" style="74" customWidth="1"/>
    <col min="4605" max="4605" width="12.7109375" style="74" customWidth="1"/>
    <col min="4606" max="4606" width="13" style="74" customWidth="1"/>
    <col min="4607" max="4607" width="10.28515625" style="74" customWidth="1"/>
    <col min="4608" max="4608" width="12.7109375" style="74" customWidth="1"/>
    <col min="4609" max="4609" width="10.42578125" style="74" customWidth="1"/>
    <col min="4610" max="4610" width="13.28515625" style="74" customWidth="1"/>
    <col min="4611" max="4611" width="8.85546875" style="74" customWidth="1"/>
    <col min="4612" max="4612" width="10.42578125" style="74" customWidth="1"/>
    <col min="4613" max="4613" width="9.140625" style="74"/>
    <col min="4614" max="4614" width="10.7109375" style="74" customWidth="1"/>
    <col min="4615" max="4615" width="10.28515625" style="74" bestFit="1" customWidth="1"/>
    <col min="4616" max="4855" width="9.140625" style="74"/>
    <col min="4856" max="4856" width="24.5703125" style="74" customWidth="1"/>
    <col min="4857" max="4857" width="8.140625" style="74" customWidth="1"/>
    <col min="4858" max="4858" width="8.28515625" style="74" customWidth="1"/>
    <col min="4859" max="4859" width="10.5703125" style="74" customWidth="1"/>
    <col min="4860" max="4860" width="13" style="74" customWidth="1"/>
    <col min="4861" max="4861" width="12.7109375" style="74" customWidth="1"/>
    <col min="4862" max="4862" width="13" style="74" customWidth="1"/>
    <col min="4863" max="4863" width="10.28515625" style="74" customWidth="1"/>
    <col min="4864" max="4864" width="12.7109375" style="74" customWidth="1"/>
    <col min="4865" max="4865" width="10.42578125" style="74" customWidth="1"/>
    <col min="4866" max="4866" width="13.28515625" style="74" customWidth="1"/>
    <col min="4867" max="4867" width="8.85546875" style="74" customWidth="1"/>
    <col min="4868" max="4868" width="10.42578125" style="74" customWidth="1"/>
    <col min="4869" max="4869" width="9.140625" style="74"/>
    <col min="4870" max="4870" width="10.7109375" style="74" customWidth="1"/>
    <col min="4871" max="4871" width="10.28515625" style="74" bestFit="1" customWidth="1"/>
    <col min="4872" max="5111" width="9.140625" style="74"/>
    <col min="5112" max="5112" width="24.5703125" style="74" customWidth="1"/>
    <col min="5113" max="5113" width="8.140625" style="74" customWidth="1"/>
    <col min="5114" max="5114" width="8.28515625" style="74" customWidth="1"/>
    <col min="5115" max="5115" width="10.5703125" style="74" customWidth="1"/>
    <col min="5116" max="5116" width="13" style="74" customWidth="1"/>
    <col min="5117" max="5117" width="12.7109375" style="74" customWidth="1"/>
    <col min="5118" max="5118" width="13" style="74" customWidth="1"/>
    <col min="5119" max="5119" width="10.28515625" style="74" customWidth="1"/>
    <col min="5120" max="5120" width="12.7109375" style="74" customWidth="1"/>
    <col min="5121" max="5121" width="10.42578125" style="74" customWidth="1"/>
    <col min="5122" max="5122" width="13.28515625" style="74" customWidth="1"/>
    <col min="5123" max="5123" width="8.85546875" style="74" customWidth="1"/>
    <col min="5124" max="5124" width="10.42578125" style="74" customWidth="1"/>
    <col min="5125" max="5125" width="9.140625" style="74"/>
    <col min="5126" max="5126" width="10.7109375" style="74" customWidth="1"/>
    <col min="5127" max="5127" width="10.28515625" style="74" bestFit="1" customWidth="1"/>
    <col min="5128" max="5367" width="9.140625" style="74"/>
    <col min="5368" max="5368" width="24.5703125" style="74" customWidth="1"/>
    <col min="5369" max="5369" width="8.140625" style="74" customWidth="1"/>
    <col min="5370" max="5370" width="8.28515625" style="74" customWidth="1"/>
    <col min="5371" max="5371" width="10.5703125" style="74" customWidth="1"/>
    <col min="5372" max="5372" width="13" style="74" customWidth="1"/>
    <col min="5373" max="5373" width="12.7109375" style="74" customWidth="1"/>
    <col min="5374" max="5374" width="13" style="74" customWidth="1"/>
    <col min="5375" max="5375" width="10.28515625" style="74" customWidth="1"/>
    <col min="5376" max="5376" width="12.7109375" style="74" customWidth="1"/>
    <col min="5377" max="5377" width="10.42578125" style="74" customWidth="1"/>
    <col min="5378" max="5378" width="13.28515625" style="74" customWidth="1"/>
    <col min="5379" max="5379" width="8.85546875" style="74" customWidth="1"/>
    <col min="5380" max="5380" width="10.42578125" style="74" customWidth="1"/>
    <col min="5381" max="5381" width="9.140625" style="74"/>
    <col min="5382" max="5382" width="10.7109375" style="74" customWidth="1"/>
    <col min="5383" max="5383" width="10.28515625" style="74" bestFit="1" customWidth="1"/>
    <col min="5384" max="5623" width="9.140625" style="74"/>
    <col min="5624" max="5624" width="24.5703125" style="74" customWidth="1"/>
    <col min="5625" max="5625" width="8.140625" style="74" customWidth="1"/>
    <col min="5626" max="5626" width="8.28515625" style="74" customWidth="1"/>
    <col min="5627" max="5627" width="10.5703125" style="74" customWidth="1"/>
    <col min="5628" max="5628" width="13" style="74" customWidth="1"/>
    <col min="5629" max="5629" width="12.7109375" style="74" customWidth="1"/>
    <col min="5630" max="5630" width="13" style="74" customWidth="1"/>
    <col min="5631" max="5631" width="10.28515625" style="74" customWidth="1"/>
    <col min="5632" max="5632" width="12.7109375" style="74" customWidth="1"/>
    <col min="5633" max="5633" width="10.42578125" style="74" customWidth="1"/>
    <col min="5634" max="5634" width="13.28515625" style="74" customWidth="1"/>
    <col min="5635" max="5635" width="8.85546875" style="74" customWidth="1"/>
    <col min="5636" max="5636" width="10.42578125" style="74" customWidth="1"/>
    <col min="5637" max="5637" width="9.140625" style="74"/>
    <col min="5638" max="5638" width="10.7109375" style="74" customWidth="1"/>
    <col min="5639" max="5639" width="10.28515625" style="74" bestFit="1" customWidth="1"/>
    <col min="5640" max="5879" width="9.140625" style="74"/>
    <col min="5880" max="5880" width="24.5703125" style="74" customWidth="1"/>
    <col min="5881" max="5881" width="8.140625" style="74" customWidth="1"/>
    <col min="5882" max="5882" width="8.28515625" style="74" customWidth="1"/>
    <col min="5883" max="5883" width="10.5703125" style="74" customWidth="1"/>
    <col min="5884" max="5884" width="13" style="74" customWidth="1"/>
    <col min="5885" max="5885" width="12.7109375" style="74" customWidth="1"/>
    <col min="5886" max="5886" width="13" style="74" customWidth="1"/>
    <col min="5887" max="5887" width="10.28515625" style="74" customWidth="1"/>
    <col min="5888" max="5888" width="12.7109375" style="74" customWidth="1"/>
    <col min="5889" max="5889" width="10.42578125" style="74" customWidth="1"/>
    <col min="5890" max="5890" width="13.28515625" style="74" customWidth="1"/>
    <col min="5891" max="5891" width="8.85546875" style="74" customWidth="1"/>
    <col min="5892" max="5892" width="10.42578125" style="74" customWidth="1"/>
    <col min="5893" max="5893" width="9.140625" style="74"/>
    <col min="5894" max="5894" width="10.7109375" style="74" customWidth="1"/>
    <col min="5895" max="5895" width="10.28515625" style="74" bestFit="1" customWidth="1"/>
    <col min="5896" max="6135" width="9.140625" style="74"/>
    <col min="6136" max="6136" width="24.5703125" style="74" customWidth="1"/>
    <col min="6137" max="6137" width="8.140625" style="74" customWidth="1"/>
    <col min="6138" max="6138" width="8.28515625" style="74" customWidth="1"/>
    <col min="6139" max="6139" width="10.5703125" style="74" customWidth="1"/>
    <col min="6140" max="6140" width="13" style="74" customWidth="1"/>
    <col min="6141" max="6141" width="12.7109375" style="74" customWidth="1"/>
    <col min="6142" max="6142" width="13" style="74" customWidth="1"/>
    <col min="6143" max="6143" width="10.28515625" style="74" customWidth="1"/>
    <col min="6144" max="6144" width="12.7109375" style="74" customWidth="1"/>
    <col min="6145" max="6145" width="10.42578125" style="74" customWidth="1"/>
    <col min="6146" max="6146" width="13.28515625" style="74" customWidth="1"/>
    <col min="6147" max="6147" width="8.85546875" style="74" customWidth="1"/>
    <col min="6148" max="6148" width="10.42578125" style="74" customWidth="1"/>
    <col min="6149" max="6149" width="9.140625" style="74"/>
    <col min="6150" max="6150" width="10.7109375" style="74" customWidth="1"/>
    <col min="6151" max="6151" width="10.28515625" style="74" bestFit="1" customWidth="1"/>
    <col min="6152" max="6391" width="9.140625" style="74"/>
    <col min="6392" max="6392" width="24.5703125" style="74" customWidth="1"/>
    <col min="6393" max="6393" width="8.140625" style="74" customWidth="1"/>
    <col min="6394" max="6394" width="8.28515625" style="74" customWidth="1"/>
    <col min="6395" max="6395" width="10.5703125" style="74" customWidth="1"/>
    <col min="6396" max="6396" width="13" style="74" customWidth="1"/>
    <col min="6397" max="6397" width="12.7109375" style="74" customWidth="1"/>
    <col min="6398" max="6398" width="13" style="74" customWidth="1"/>
    <col min="6399" max="6399" width="10.28515625" style="74" customWidth="1"/>
    <col min="6400" max="6400" width="12.7109375" style="74" customWidth="1"/>
    <col min="6401" max="6401" width="10.42578125" style="74" customWidth="1"/>
    <col min="6402" max="6402" width="13.28515625" style="74" customWidth="1"/>
    <col min="6403" max="6403" width="8.85546875" style="74" customWidth="1"/>
    <col min="6404" max="6404" width="10.42578125" style="74" customWidth="1"/>
    <col min="6405" max="6405" width="9.140625" style="74"/>
    <col min="6406" max="6406" width="10.7109375" style="74" customWidth="1"/>
    <col min="6407" max="6407" width="10.28515625" style="74" bestFit="1" customWidth="1"/>
    <col min="6408" max="6647" width="9.140625" style="74"/>
    <col min="6648" max="6648" width="24.5703125" style="74" customWidth="1"/>
    <col min="6649" max="6649" width="8.140625" style="74" customWidth="1"/>
    <col min="6650" max="6650" width="8.28515625" style="74" customWidth="1"/>
    <col min="6651" max="6651" width="10.5703125" style="74" customWidth="1"/>
    <col min="6652" max="6652" width="13" style="74" customWidth="1"/>
    <col min="6653" max="6653" width="12.7109375" style="74" customWidth="1"/>
    <col min="6654" max="6654" width="13" style="74" customWidth="1"/>
    <col min="6655" max="6655" width="10.28515625" style="74" customWidth="1"/>
    <col min="6656" max="6656" width="12.7109375" style="74" customWidth="1"/>
    <col min="6657" max="6657" width="10.42578125" style="74" customWidth="1"/>
    <col min="6658" max="6658" width="13.28515625" style="74" customWidth="1"/>
    <col min="6659" max="6659" width="8.85546875" style="74" customWidth="1"/>
    <col min="6660" max="6660" width="10.42578125" style="74" customWidth="1"/>
    <col min="6661" max="6661" width="9.140625" style="74"/>
    <col min="6662" max="6662" width="10.7109375" style="74" customWidth="1"/>
    <col min="6663" max="6663" width="10.28515625" style="74" bestFit="1" customWidth="1"/>
    <col min="6664" max="6903" width="9.140625" style="74"/>
    <col min="6904" max="6904" width="24.5703125" style="74" customWidth="1"/>
    <col min="6905" max="6905" width="8.140625" style="74" customWidth="1"/>
    <col min="6906" max="6906" width="8.28515625" style="74" customWidth="1"/>
    <col min="6907" max="6907" width="10.5703125" style="74" customWidth="1"/>
    <col min="6908" max="6908" width="13" style="74" customWidth="1"/>
    <col min="6909" max="6909" width="12.7109375" style="74" customWidth="1"/>
    <col min="6910" max="6910" width="13" style="74" customWidth="1"/>
    <col min="6911" max="6911" width="10.28515625" style="74" customWidth="1"/>
    <col min="6912" max="6912" width="12.7109375" style="74" customWidth="1"/>
    <col min="6913" max="6913" width="10.42578125" style="74" customWidth="1"/>
    <col min="6914" max="6914" width="13.28515625" style="74" customWidth="1"/>
    <col min="6915" max="6915" width="8.85546875" style="74" customWidth="1"/>
    <col min="6916" max="6916" width="10.42578125" style="74" customWidth="1"/>
    <col min="6917" max="6917" width="9.140625" style="74"/>
    <col min="6918" max="6918" width="10.7109375" style="74" customWidth="1"/>
    <col min="6919" max="6919" width="10.28515625" style="74" bestFit="1" customWidth="1"/>
    <col min="6920" max="7159" width="9.140625" style="74"/>
    <col min="7160" max="7160" width="24.5703125" style="74" customWidth="1"/>
    <col min="7161" max="7161" width="8.140625" style="74" customWidth="1"/>
    <col min="7162" max="7162" width="8.28515625" style="74" customWidth="1"/>
    <col min="7163" max="7163" width="10.5703125" style="74" customWidth="1"/>
    <col min="7164" max="7164" width="13" style="74" customWidth="1"/>
    <col min="7165" max="7165" width="12.7109375" style="74" customWidth="1"/>
    <col min="7166" max="7166" width="13" style="74" customWidth="1"/>
    <col min="7167" max="7167" width="10.28515625" style="74" customWidth="1"/>
    <col min="7168" max="7168" width="12.7109375" style="74" customWidth="1"/>
    <col min="7169" max="7169" width="10.42578125" style="74" customWidth="1"/>
    <col min="7170" max="7170" width="13.28515625" style="74" customWidth="1"/>
    <col min="7171" max="7171" width="8.85546875" style="74" customWidth="1"/>
    <col min="7172" max="7172" width="10.42578125" style="74" customWidth="1"/>
    <col min="7173" max="7173" width="9.140625" style="74"/>
    <col min="7174" max="7174" width="10.7109375" style="74" customWidth="1"/>
    <col min="7175" max="7175" width="10.28515625" style="74" bestFit="1" customWidth="1"/>
    <col min="7176" max="7415" width="9.140625" style="74"/>
    <col min="7416" max="7416" width="24.5703125" style="74" customWidth="1"/>
    <col min="7417" max="7417" width="8.140625" style="74" customWidth="1"/>
    <col min="7418" max="7418" width="8.28515625" style="74" customWidth="1"/>
    <col min="7419" max="7419" width="10.5703125" style="74" customWidth="1"/>
    <col min="7420" max="7420" width="13" style="74" customWidth="1"/>
    <col min="7421" max="7421" width="12.7109375" style="74" customWidth="1"/>
    <col min="7422" max="7422" width="13" style="74" customWidth="1"/>
    <col min="7423" max="7423" width="10.28515625" style="74" customWidth="1"/>
    <col min="7424" max="7424" width="12.7109375" style="74" customWidth="1"/>
    <col min="7425" max="7425" width="10.42578125" style="74" customWidth="1"/>
    <col min="7426" max="7426" width="13.28515625" style="74" customWidth="1"/>
    <col min="7427" max="7427" width="8.85546875" style="74" customWidth="1"/>
    <col min="7428" max="7428" width="10.42578125" style="74" customWidth="1"/>
    <col min="7429" max="7429" width="9.140625" style="74"/>
    <col min="7430" max="7430" width="10.7109375" style="74" customWidth="1"/>
    <col min="7431" max="7431" width="10.28515625" style="74" bestFit="1" customWidth="1"/>
    <col min="7432" max="7671" width="9.140625" style="74"/>
    <col min="7672" max="7672" width="24.5703125" style="74" customWidth="1"/>
    <col min="7673" max="7673" width="8.140625" style="74" customWidth="1"/>
    <col min="7674" max="7674" width="8.28515625" style="74" customWidth="1"/>
    <col min="7675" max="7675" width="10.5703125" style="74" customWidth="1"/>
    <col min="7676" max="7676" width="13" style="74" customWidth="1"/>
    <col min="7677" max="7677" width="12.7109375" style="74" customWidth="1"/>
    <col min="7678" max="7678" width="13" style="74" customWidth="1"/>
    <col min="7679" max="7679" width="10.28515625" style="74" customWidth="1"/>
    <col min="7680" max="7680" width="12.7109375" style="74" customWidth="1"/>
    <col min="7681" max="7681" width="10.42578125" style="74" customWidth="1"/>
    <col min="7682" max="7682" width="13.28515625" style="74" customWidth="1"/>
    <col min="7683" max="7683" width="8.85546875" style="74" customWidth="1"/>
    <col min="7684" max="7684" width="10.42578125" style="74" customWidth="1"/>
    <col min="7685" max="7685" width="9.140625" style="74"/>
    <col min="7686" max="7686" width="10.7109375" style="74" customWidth="1"/>
    <col min="7687" max="7687" width="10.28515625" style="74" bestFit="1" customWidth="1"/>
    <col min="7688" max="7927" width="9.140625" style="74"/>
    <col min="7928" max="7928" width="24.5703125" style="74" customWidth="1"/>
    <col min="7929" max="7929" width="8.140625" style="74" customWidth="1"/>
    <col min="7930" max="7930" width="8.28515625" style="74" customWidth="1"/>
    <col min="7931" max="7931" width="10.5703125" style="74" customWidth="1"/>
    <col min="7932" max="7932" width="13" style="74" customWidth="1"/>
    <col min="7933" max="7933" width="12.7109375" style="74" customWidth="1"/>
    <col min="7934" max="7934" width="13" style="74" customWidth="1"/>
    <col min="7935" max="7935" width="10.28515625" style="74" customWidth="1"/>
    <col min="7936" max="7936" width="12.7109375" style="74" customWidth="1"/>
    <col min="7937" max="7937" width="10.42578125" style="74" customWidth="1"/>
    <col min="7938" max="7938" width="13.28515625" style="74" customWidth="1"/>
    <col min="7939" max="7939" width="8.85546875" style="74" customWidth="1"/>
    <col min="7940" max="7940" width="10.42578125" style="74" customWidth="1"/>
    <col min="7941" max="7941" width="9.140625" style="74"/>
    <col min="7942" max="7942" width="10.7109375" style="74" customWidth="1"/>
    <col min="7943" max="7943" width="10.28515625" style="74" bestFit="1" customWidth="1"/>
    <col min="7944" max="8183" width="9.140625" style="74"/>
    <col min="8184" max="8184" width="24.5703125" style="74" customWidth="1"/>
    <col min="8185" max="8185" width="8.140625" style="74" customWidth="1"/>
    <col min="8186" max="8186" width="8.28515625" style="74" customWidth="1"/>
    <col min="8187" max="8187" width="10.5703125" style="74" customWidth="1"/>
    <col min="8188" max="8188" width="13" style="74" customWidth="1"/>
    <col min="8189" max="8189" width="12.7109375" style="74" customWidth="1"/>
    <col min="8190" max="8190" width="13" style="74" customWidth="1"/>
    <col min="8191" max="8191" width="10.28515625" style="74" customWidth="1"/>
    <col min="8192" max="8192" width="12.7109375" style="74" customWidth="1"/>
    <col min="8193" max="8193" width="10.42578125" style="74" customWidth="1"/>
    <col min="8194" max="8194" width="13.28515625" style="74" customWidth="1"/>
    <col min="8195" max="8195" width="8.85546875" style="74" customWidth="1"/>
    <col min="8196" max="8196" width="10.42578125" style="74" customWidth="1"/>
    <col min="8197" max="8197" width="9.140625" style="74"/>
    <col min="8198" max="8198" width="10.7109375" style="74" customWidth="1"/>
    <col min="8199" max="8199" width="10.28515625" style="74" bestFit="1" customWidth="1"/>
    <col min="8200" max="8439" width="9.140625" style="74"/>
    <col min="8440" max="8440" width="24.5703125" style="74" customWidth="1"/>
    <col min="8441" max="8441" width="8.140625" style="74" customWidth="1"/>
    <col min="8442" max="8442" width="8.28515625" style="74" customWidth="1"/>
    <col min="8443" max="8443" width="10.5703125" style="74" customWidth="1"/>
    <col min="8444" max="8444" width="13" style="74" customWidth="1"/>
    <col min="8445" max="8445" width="12.7109375" style="74" customWidth="1"/>
    <col min="8446" max="8446" width="13" style="74" customWidth="1"/>
    <col min="8447" max="8447" width="10.28515625" style="74" customWidth="1"/>
    <col min="8448" max="8448" width="12.7109375" style="74" customWidth="1"/>
    <col min="8449" max="8449" width="10.42578125" style="74" customWidth="1"/>
    <col min="8450" max="8450" width="13.28515625" style="74" customWidth="1"/>
    <col min="8451" max="8451" width="8.85546875" style="74" customWidth="1"/>
    <col min="8452" max="8452" width="10.42578125" style="74" customWidth="1"/>
    <col min="8453" max="8453" width="9.140625" style="74"/>
    <col min="8454" max="8454" width="10.7109375" style="74" customWidth="1"/>
    <col min="8455" max="8455" width="10.28515625" style="74" bestFit="1" customWidth="1"/>
    <col min="8456" max="8695" width="9.140625" style="74"/>
    <col min="8696" max="8696" width="24.5703125" style="74" customWidth="1"/>
    <col min="8697" max="8697" width="8.140625" style="74" customWidth="1"/>
    <col min="8698" max="8698" width="8.28515625" style="74" customWidth="1"/>
    <col min="8699" max="8699" width="10.5703125" style="74" customWidth="1"/>
    <col min="8700" max="8700" width="13" style="74" customWidth="1"/>
    <col min="8701" max="8701" width="12.7109375" style="74" customWidth="1"/>
    <col min="8702" max="8702" width="13" style="74" customWidth="1"/>
    <col min="8703" max="8703" width="10.28515625" style="74" customWidth="1"/>
    <col min="8704" max="8704" width="12.7109375" style="74" customWidth="1"/>
    <col min="8705" max="8705" width="10.42578125" style="74" customWidth="1"/>
    <col min="8706" max="8706" width="13.28515625" style="74" customWidth="1"/>
    <col min="8707" max="8707" width="8.85546875" style="74" customWidth="1"/>
    <col min="8708" max="8708" width="10.42578125" style="74" customWidth="1"/>
    <col min="8709" max="8709" width="9.140625" style="74"/>
    <col min="8710" max="8710" width="10.7109375" style="74" customWidth="1"/>
    <col min="8711" max="8711" width="10.28515625" style="74" bestFit="1" customWidth="1"/>
    <col min="8712" max="8951" width="9.140625" style="74"/>
    <col min="8952" max="8952" width="24.5703125" style="74" customWidth="1"/>
    <col min="8953" max="8953" width="8.140625" style="74" customWidth="1"/>
    <col min="8954" max="8954" width="8.28515625" style="74" customWidth="1"/>
    <col min="8955" max="8955" width="10.5703125" style="74" customWidth="1"/>
    <col min="8956" max="8956" width="13" style="74" customWidth="1"/>
    <col min="8957" max="8957" width="12.7109375" style="74" customWidth="1"/>
    <col min="8958" max="8958" width="13" style="74" customWidth="1"/>
    <col min="8959" max="8959" width="10.28515625" style="74" customWidth="1"/>
    <col min="8960" max="8960" width="12.7109375" style="74" customWidth="1"/>
    <col min="8961" max="8961" width="10.42578125" style="74" customWidth="1"/>
    <col min="8962" max="8962" width="13.28515625" style="74" customWidth="1"/>
    <col min="8963" max="8963" width="8.85546875" style="74" customWidth="1"/>
    <col min="8964" max="8964" width="10.42578125" style="74" customWidth="1"/>
    <col min="8965" max="8965" width="9.140625" style="74"/>
    <col min="8966" max="8966" width="10.7109375" style="74" customWidth="1"/>
    <col min="8967" max="8967" width="10.28515625" style="74" bestFit="1" customWidth="1"/>
    <col min="8968" max="9207" width="9.140625" style="74"/>
    <col min="9208" max="9208" width="24.5703125" style="74" customWidth="1"/>
    <col min="9209" max="9209" width="8.140625" style="74" customWidth="1"/>
    <col min="9210" max="9210" width="8.28515625" style="74" customWidth="1"/>
    <col min="9211" max="9211" width="10.5703125" style="74" customWidth="1"/>
    <col min="9212" max="9212" width="13" style="74" customWidth="1"/>
    <col min="9213" max="9213" width="12.7109375" style="74" customWidth="1"/>
    <col min="9214" max="9214" width="13" style="74" customWidth="1"/>
    <col min="9215" max="9215" width="10.28515625" style="74" customWidth="1"/>
    <col min="9216" max="9216" width="12.7109375" style="74" customWidth="1"/>
    <col min="9217" max="9217" width="10.42578125" style="74" customWidth="1"/>
    <col min="9218" max="9218" width="13.28515625" style="74" customWidth="1"/>
    <col min="9219" max="9219" width="8.85546875" style="74" customWidth="1"/>
    <col min="9220" max="9220" width="10.42578125" style="74" customWidth="1"/>
    <col min="9221" max="9221" width="9.140625" style="74"/>
    <col min="9222" max="9222" width="10.7109375" style="74" customWidth="1"/>
    <col min="9223" max="9223" width="10.28515625" style="74" bestFit="1" customWidth="1"/>
    <col min="9224" max="9463" width="9.140625" style="74"/>
    <col min="9464" max="9464" width="24.5703125" style="74" customWidth="1"/>
    <col min="9465" max="9465" width="8.140625" style="74" customWidth="1"/>
    <col min="9466" max="9466" width="8.28515625" style="74" customWidth="1"/>
    <col min="9467" max="9467" width="10.5703125" style="74" customWidth="1"/>
    <col min="9468" max="9468" width="13" style="74" customWidth="1"/>
    <col min="9469" max="9469" width="12.7109375" style="74" customWidth="1"/>
    <col min="9470" max="9470" width="13" style="74" customWidth="1"/>
    <col min="9471" max="9471" width="10.28515625" style="74" customWidth="1"/>
    <col min="9472" max="9472" width="12.7109375" style="74" customWidth="1"/>
    <col min="9473" max="9473" width="10.42578125" style="74" customWidth="1"/>
    <col min="9474" max="9474" width="13.28515625" style="74" customWidth="1"/>
    <col min="9475" max="9475" width="8.85546875" style="74" customWidth="1"/>
    <col min="9476" max="9476" width="10.42578125" style="74" customWidth="1"/>
    <col min="9477" max="9477" width="9.140625" style="74"/>
    <col min="9478" max="9478" width="10.7109375" style="74" customWidth="1"/>
    <col min="9479" max="9479" width="10.28515625" style="74" bestFit="1" customWidth="1"/>
    <col min="9480" max="9719" width="9.140625" style="74"/>
    <col min="9720" max="9720" width="24.5703125" style="74" customWidth="1"/>
    <col min="9721" max="9721" width="8.140625" style="74" customWidth="1"/>
    <col min="9722" max="9722" width="8.28515625" style="74" customWidth="1"/>
    <col min="9723" max="9723" width="10.5703125" style="74" customWidth="1"/>
    <col min="9724" max="9724" width="13" style="74" customWidth="1"/>
    <col min="9725" max="9725" width="12.7109375" style="74" customWidth="1"/>
    <col min="9726" max="9726" width="13" style="74" customWidth="1"/>
    <col min="9727" max="9727" width="10.28515625" style="74" customWidth="1"/>
    <col min="9728" max="9728" width="12.7109375" style="74" customWidth="1"/>
    <col min="9729" max="9729" width="10.42578125" style="74" customWidth="1"/>
    <col min="9730" max="9730" width="13.28515625" style="74" customWidth="1"/>
    <col min="9731" max="9731" width="8.85546875" style="74" customWidth="1"/>
    <col min="9732" max="9732" width="10.42578125" style="74" customWidth="1"/>
    <col min="9733" max="9733" width="9.140625" style="74"/>
    <col min="9734" max="9734" width="10.7109375" style="74" customWidth="1"/>
    <col min="9735" max="9735" width="10.28515625" style="74" bestFit="1" customWidth="1"/>
    <col min="9736" max="9975" width="9.140625" style="74"/>
    <col min="9976" max="9976" width="24.5703125" style="74" customWidth="1"/>
    <col min="9977" max="9977" width="8.140625" style="74" customWidth="1"/>
    <col min="9978" max="9978" width="8.28515625" style="74" customWidth="1"/>
    <col min="9979" max="9979" width="10.5703125" style="74" customWidth="1"/>
    <col min="9980" max="9980" width="13" style="74" customWidth="1"/>
    <col min="9981" max="9981" width="12.7109375" style="74" customWidth="1"/>
    <col min="9982" max="9982" width="13" style="74" customWidth="1"/>
    <col min="9983" max="9983" width="10.28515625" style="74" customWidth="1"/>
    <col min="9984" max="9984" width="12.7109375" style="74" customWidth="1"/>
    <col min="9985" max="9985" width="10.42578125" style="74" customWidth="1"/>
    <col min="9986" max="9986" width="13.28515625" style="74" customWidth="1"/>
    <col min="9987" max="9987" width="8.85546875" style="74" customWidth="1"/>
    <col min="9988" max="9988" width="10.42578125" style="74" customWidth="1"/>
    <col min="9989" max="9989" width="9.140625" style="74"/>
    <col min="9990" max="9990" width="10.7109375" style="74" customWidth="1"/>
    <col min="9991" max="9991" width="10.28515625" style="74" bestFit="1" customWidth="1"/>
    <col min="9992" max="10231" width="9.140625" style="74"/>
    <col min="10232" max="10232" width="24.5703125" style="74" customWidth="1"/>
    <col min="10233" max="10233" width="8.140625" style="74" customWidth="1"/>
    <col min="10234" max="10234" width="8.28515625" style="74" customWidth="1"/>
    <col min="10235" max="10235" width="10.5703125" style="74" customWidth="1"/>
    <col min="10236" max="10236" width="13" style="74" customWidth="1"/>
    <col min="10237" max="10237" width="12.7109375" style="74" customWidth="1"/>
    <col min="10238" max="10238" width="13" style="74" customWidth="1"/>
    <col min="10239" max="10239" width="10.28515625" style="74" customWidth="1"/>
    <col min="10240" max="10240" width="12.7109375" style="74" customWidth="1"/>
    <col min="10241" max="10241" width="10.42578125" style="74" customWidth="1"/>
    <col min="10242" max="10242" width="13.28515625" style="74" customWidth="1"/>
    <col min="10243" max="10243" width="8.85546875" style="74" customWidth="1"/>
    <col min="10244" max="10244" width="10.42578125" style="74" customWidth="1"/>
    <col min="10245" max="10245" width="9.140625" style="74"/>
    <col min="10246" max="10246" width="10.7109375" style="74" customWidth="1"/>
    <col min="10247" max="10247" width="10.28515625" style="74" bestFit="1" customWidth="1"/>
    <col min="10248" max="10487" width="9.140625" style="74"/>
    <col min="10488" max="10488" width="24.5703125" style="74" customWidth="1"/>
    <col min="10489" max="10489" width="8.140625" style="74" customWidth="1"/>
    <col min="10490" max="10490" width="8.28515625" style="74" customWidth="1"/>
    <col min="10491" max="10491" width="10.5703125" style="74" customWidth="1"/>
    <col min="10492" max="10492" width="13" style="74" customWidth="1"/>
    <col min="10493" max="10493" width="12.7109375" style="74" customWidth="1"/>
    <col min="10494" max="10494" width="13" style="74" customWidth="1"/>
    <col min="10495" max="10495" width="10.28515625" style="74" customWidth="1"/>
    <col min="10496" max="10496" width="12.7109375" style="74" customWidth="1"/>
    <col min="10497" max="10497" width="10.42578125" style="74" customWidth="1"/>
    <col min="10498" max="10498" width="13.28515625" style="74" customWidth="1"/>
    <col min="10499" max="10499" width="8.85546875" style="74" customWidth="1"/>
    <col min="10500" max="10500" width="10.42578125" style="74" customWidth="1"/>
    <col min="10501" max="10501" width="9.140625" style="74"/>
    <col min="10502" max="10502" width="10.7109375" style="74" customWidth="1"/>
    <col min="10503" max="10503" width="10.28515625" style="74" bestFit="1" customWidth="1"/>
    <col min="10504" max="10743" width="9.140625" style="74"/>
    <col min="10744" max="10744" width="24.5703125" style="74" customWidth="1"/>
    <col min="10745" max="10745" width="8.140625" style="74" customWidth="1"/>
    <col min="10746" max="10746" width="8.28515625" style="74" customWidth="1"/>
    <col min="10747" max="10747" width="10.5703125" style="74" customWidth="1"/>
    <col min="10748" max="10748" width="13" style="74" customWidth="1"/>
    <col min="10749" max="10749" width="12.7109375" style="74" customWidth="1"/>
    <col min="10750" max="10750" width="13" style="74" customWidth="1"/>
    <col min="10751" max="10751" width="10.28515625" style="74" customWidth="1"/>
    <col min="10752" max="10752" width="12.7109375" style="74" customWidth="1"/>
    <col min="10753" max="10753" width="10.42578125" style="74" customWidth="1"/>
    <col min="10754" max="10754" width="13.28515625" style="74" customWidth="1"/>
    <col min="10755" max="10755" width="8.85546875" style="74" customWidth="1"/>
    <col min="10756" max="10756" width="10.42578125" style="74" customWidth="1"/>
    <col min="10757" max="10757" width="9.140625" style="74"/>
    <col min="10758" max="10758" width="10.7109375" style="74" customWidth="1"/>
    <col min="10759" max="10759" width="10.28515625" style="74" bestFit="1" customWidth="1"/>
    <col min="10760" max="10999" width="9.140625" style="74"/>
    <col min="11000" max="11000" width="24.5703125" style="74" customWidth="1"/>
    <col min="11001" max="11001" width="8.140625" style="74" customWidth="1"/>
    <col min="11002" max="11002" width="8.28515625" style="74" customWidth="1"/>
    <col min="11003" max="11003" width="10.5703125" style="74" customWidth="1"/>
    <col min="11004" max="11004" width="13" style="74" customWidth="1"/>
    <col min="11005" max="11005" width="12.7109375" style="74" customWidth="1"/>
    <col min="11006" max="11006" width="13" style="74" customWidth="1"/>
    <col min="11007" max="11007" width="10.28515625" style="74" customWidth="1"/>
    <col min="11008" max="11008" width="12.7109375" style="74" customWidth="1"/>
    <col min="11009" max="11009" width="10.42578125" style="74" customWidth="1"/>
    <col min="11010" max="11010" width="13.28515625" style="74" customWidth="1"/>
    <col min="11011" max="11011" width="8.85546875" style="74" customWidth="1"/>
    <col min="11012" max="11012" width="10.42578125" style="74" customWidth="1"/>
    <col min="11013" max="11013" width="9.140625" style="74"/>
    <col min="11014" max="11014" width="10.7109375" style="74" customWidth="1"/>
    <col min="11015" max="11015" width="10.28515625" style="74" bestFit="1" customWidth="1"/>
    <col min="11016" max="11255" width="9.140625" style="74"/>
    <col min="11256" max="11256" width="24.5703125" style="74" customWidth="1"/>
    <col min="11257" max="11257" width="8.140625" style="74" customWidth="1"/>
    <col min="11258" max="11258" width="8.28515625" style="74" customWidth="1"/>
    <col min="11259" max="11259" width="10.5703125" style="74" customWidth="1"/>
    <col min="11260" max="11260" width="13" style="74" customWidth="1"/>
    <col min="11261" max="11261" width="12.7109375" style="74" customWidth="1"/>
    <col min="11262" max="11262" width="13" style="74" customWidth="1"/>
    <col min="11263" max="11263" width="10.28515625" style="74" customWidth="1"/>
    <col min="11264" max="11264" width="12.7109375" style="74" customWidth="1"/>
    <col min="11265" max="11265" width="10.42578125" style="74" customWidth="1"/>
    <col min="11266" max="11266" width="13.28515625" style="74" customWidth="1"/>
    <col min="11267" max="11267" width="8.85546875" style="74" customWidth="1"/>
    <col min="11268" max="11268" width="10.42578125" style="74" customWidth="1"/>
    <col min="11269" max="11269" width="9.140625" style="74"/>
    <col min="11270" max="11270" width="10.7109375" style="74" customWidth="1"/>
    <col min="11271" max="11271" width="10.28515625" style="74" bestFit="1" customWidth="1"/>
    <col min="11272" max="11511" width="9.140625" style="74"/>
    <col min="11512" max="11512" width="24.5703125" style="74" customWidth="1"/>
    <col min="11513" max="11513" width="8.140625" style="74" customWidth="1"/>
    <col min="11514" max="11514" width="8.28515625" style="74" customWidth="1"/>
    <col min="11515" max="11515" width="10.5703125" style="74" customWidth="1"/>
    <col min="11516" max="11516" width="13" style="74" customWidth="1"/>
    <col min="11517" max="11517" width="12.7109375" style="74" customWidth="1"/>
    <col min="11518" max="11518" width="13" style="74" customWidth="1"/>
    <col min="11519" max="11519" width="10.28515625" style="74" customWidth="1"/>
    <col min="11520" max="11520" width="12.7109375" style="74" customWidth="1"/>
    <col min="11521" max="11521" width="10.42578125" style="74" customWidth="1"/>
    <col min="11522" max="11522" width="13.28515625" style="74" customWidth="1"/>
    <col min="11523" max="11523" width="8.85546875" style="74" customWidth="1"/>
    <col min="11524" max="11524" width="10.42578125" style="74" customWidth="1"/>
    <col min="11525" max="11525" width="9.140625" style="74"/>
    <col min="11526" max="11526" width="10.7109375" style="74" customWidth="1"/>
    <col min="11527" max="11527" width="10.28515625" style="74" bestFit="1" customWidth="1"/>
    <col min="11528" max="11767" width="9.140625" style="74"/>
    <col min="11768" max="11768" width="24.5703125" style="74" customWidth="1"/>
    <col min="11769" max="11769" width="8.140625" style="74" customWidth="1"/>
    <col min="11770" max="11770" width="8.28515625" style="74" customWidth="1"/>
    <col min="11771" max="11771" width="10.5703125" style="74" customWidth="1"/>
    <col min="11772" max="11772" width="13" style="74" customWidth="1"/>
    <col min="11773" max="11773" width="12.7109375" style="74" customWidth="1"/>
    <col min="11774" max="11774" width="13" style="74" customWidth="1"/>
    <col min="11775" max="11775" width="10.28515625" style="74" customWidth="1"/>
    <col min="11776" max="11776" width="12.7109375" style="74" customWidth="1"/>
    <col min="11777" max="11777" width="10.42578125" style="74" customWidth="1"/>
    <col min="11778" max="11778" width="13.28515625" style="74" customWidth="1"/>
    <col min="11779" max="11779" width="8.85546875" style="74" customWidth="1"/>
    <col min="11780" max="11780" width="10.42578125" style="74" customWidth="1"/>
    <col min="11781" max="11781" width="9.140625" style="74"/>
    <col min="11782" max="11782" width="10.7109375" style="74" customWidth="1"/>
    <col min="11783" max="11783" width="10.28515625" style="74" bestFit="1" customWidth="1"/>
    <col min="11784" max="12023" width="9.140625" style="74"/>
    <col min="12024" max="12024" width="24.5703125" style="74" customWidth="1"/>
    <col min="12025" max="12025" width="8.140625" style="74" customWidth="1"/>
    <col min="12026" max="12026" width="8.28515625" style="74" customWidth="1"/>
    <col min="12027" max="12027" width="10.5703125" style="74" customWidth="1"/>
    <col min="12028" max="12028" width="13" style="74" customWidth="1"/>
    <col min="12029" max="12029" width="12.7109375" style="74" customWidth="1"/>
    <col min="12030" max="12030" width="13" style="74" customWidth="1"/>
    <col min="12031" max="12031" width="10.28515625" style="74" customWidth="1"/>
    <col min="12032" max="12032" width="12.7109375" style="74" customWidth="1"/>
    <col min="12033" max="12033" width="10.42578125" style="74" customWidth="1"/>
    <col min="12034" max="12034" width="13.28515625" style="74" customWidth="1"/>
    <col min="12035" max="12035" width="8.85546875" style="74" customWidth="1"/>
    <col min="12036" max="12036" width="10.42578125" style="74" customWidth="1"/>
    <col min="12037" max="12037" width="9.140625" style="74"/>
    <col min="12038" max="12038" width="10.7109375" style="74" customWidth="1"/>
    <col min="12039" max="12039" width="10.28515625" style="74" bestFit="1" customWidth="1"/>
    <col min="12040" max="12279" width="9.140625" style="74"/>
    <col min="12280" max="12280" width="24.5703125" style="74" customWidth="1"/>
    <col min="12281" max="12281" width="8.140625" style="74" customWidth="1"/>
    <col min="12282" max="12282" width="8.28515625" style="74" customWidth="1"/>
    <col min="12283" max="12283" width="10.5703125" style="74" customWidth="1"/>
    <col min="12284" max="12284" width="13" style="74" customWidth="1"/>
    <col min="12285" max="12285" width="12.7109375" style="74" customWidth="1"/>
    <col min="12286" max="12286" width="13" style="74" customWidth="1"/>
    <col min="12287" max="12287" width="10.28515625" style="74" customWidth="1"/>
    <col min="12288" max="12288" width="12.7109375" style="74" customWidth="1"/>
    <col min="12289" max="12289" width="10.42578125" style="74" customWidth="1"/>
    <col min="12290" max="12290" width="13.28515625" style="74" customWidth="1"/>
    <col min="12291" max="12291" width="8.85546875" style="74" customWidth="1"/>
    <col min="12292" max="12292" width="10.42578125" style="74" customWidth="1"/>
    <col min="12293" max="12293" width="9.140625" style="74"/>
    <col min="12294" max="12294" width="10.7109375" style="74" customWidth="1"/>
    <col min="12295" max="12295" width="10.28515625" style="74" bestFit="1" customWidth="1"/>
    <col min="12296" max="12535" width="9.140625" style="74"/>
    <col min="12536" max="12536" width="24.5703125" style="74" customWidth="1"/>
    <col min="12537" max="12537" width="8.140625" style="74" customWidth="1"/>
    <col min="12538" max="12538" width="8.28515625" style="74" customWidth="1"/>
    <col min="12539" max="12539" width="10.5703125" style="74" customWidth="1"/>
    <col min="12540" max="12540" width="13" style="74" customWidth="1"/>
    <col min="12541" max="12541" width="12.7109375" style="74" customWidth="1"/>
    <col min="12542" max="12542" width="13" style="74" customWidth="1"/>
    <col min="12543" max="12543" width="10.28515625" style="74" customWidth="1"/>
    <col min="12544" max="12544" width="12.7109375" style="74" customWidth="1"/>
    <col min="12545" max="12545" width="10.42578125" style="74" customWidth="1"/>
    <col min="12546" max="12546" width="13.28515625" style="74" customWidth="1"/>
    <col min="12547" max="12547" width="8.85546875" style="74" customWidth="1"/>
    <col min="12548" max="12548" width="10.42578125" style="74" customWidth="1"/>
    <col min="12549" max="12549" width="9.140625" style="74"/>
    <col min="12550" max="12550" width="10.7109375" style="74" customWidth="1"/>
    <col min="12551" max="12551" width="10.28515625" style="74" bestFit="1" customWidth="1"/>
    <col min="12552" max="12791" width="9.140625" style="74"/>
    <col min="12792" max="12792" width="24.5703125" style="74" customWidth="1"/>
    <col min="12793" max="12793" width="8.140625" style="74" customWidth="1"/>
    <col min="12794" max="12794" width="8.28515625" style="74" customWidth="1"/>
    <col min="12795" max="12795" width="10.5703125" style="74" customWidth="1"/>
    <col min="12796" max="12796" width="13" style="74" customWidth="1"/>
    <col min="12797" max="12797" width="12.7109375" style="74" customWidth="1"/>
    <col min="12798" max="12798" width="13" style="74" customWidth="1"/>
    <col min="12799" max="12799" width="10.28515625" style="74" customWidth="1"/>
    <col min="12800" max="12800" width="12.7109375" style="74" customWidth="1"/>
    <col min="12801" max="12801" width="10.42578125" style="74" customWidth="1"/>
    <col min="12802" max="12802" width="13.28515625" style="74" customWidth="1"/>
    <col min="12803" max="12803" width="8.85546875" style="74" customWidth="1"/>
    <col min="12804" max="12804" width="10.42578125" style="74" customWidth="1"/>
    <col min="12805" max="12805" width="9.140625" style="74"/>
    <col min="12806" max="12806" width="10.7109375" style="74" customWidth="1"/>
    <col min="12807" max="12807" width="10.28515625" style="74" bestFit="1" customWidth="1"/>
    <col min="12808" max="13047" width="9.140625" style="74"/>
    <col min="13048" max="13048" width="24.5703125" style="74" customWidth="1"/>
    <col min="13049" max="13049" width="8.140625" style="74" customWidth="1"/>
    <col min="13050" max="13050" width="8.28515625" style="74" customWidth="1"/>
    <col min="13051" max="13051" width="10.5703125" style="74" customWidth="1"/>
    <col min="13052" max="13052" width="13" style="74" customWidth="1"/>
    <col min="13053" max="13053" width="12.7109375" style="74" customWidth="1"/>
    <col min="13054" max="13054" width="13" style="74" customWidth="1"/>
    <col min="13055" max="13055" width="10.28515625" style="74" customWidth="1"/>
    <col min="13056" max="13056" width="12.7109375" style="74" customWidth="1"/>
    <col min="13057" max="13057" width="10.42578125" style="74" customWidth="1"/>
    <col min="13058" max="13058" width="13.28515625" style="74" customWidth="1"/>
    <col min="13059" max="13059" width="8.85546875" style="74" customWidth="1"/>
    <col min="13060" max="13060" width="10.42578125" style="74" customWidth="1"/>
    <col min="13061" max="13061" width="9.140625" style="74"/>
    <col min="13062" max="13062" width="10.7109375" style="74" customWidth="1"/>
    <col min="13063" max="13063" width="10.28515625" style="74" bestFit="1" customWidth="1"/>
    <col min="13064" max="13303" width="9.140625" style="74"/>
    <col min="13304" max="13304" width="24.5703125" style="74" customWidth="1"/>
    <col min="13305" max="13305" width="8.140625" style="74" customWidth="1"/>
    <col min="13306" max="13306" width="8.28515625" style="74" customWidth="1"/>
    <col min="13307" max="13307" width="10.5703125" style="74" customWidth="1"/>
    <col min="13308" max="13308" width="13" style="74" customWidth="1"/>
    <col min="13309" max="13309" width="12.7109375" style="74" customWidth="1"/>
    <col min="13310" max="13310" width="13" style="74" customWidth="1"/>
    <col min="13311" max="13311" width="10.28515625" style="74" customWidth="1"/>
    <col min="13312" max="13312" width="12.7109375" style="74" customWidth="1"/>
    <col min="13313" max="13313" width="10.42578125" style="74" customWidth="1"/>
    <col min="13314" max="13314" width="13.28515625" style="74" customWidth="1"/>
    <col min="13315" max="13315" width="8.85546875" style="74" customWidth="1"/>
    <col min="13316" max="13316" width="10.42578125" style="74" customWidth="1"/>
    <col min="13317" max="13317" width="9.140625" style="74"/>
    <col min="13318" max="13318" width="10.7109375" style="74" customWidth="1"/>
    <col min="13319" max="13319" width="10.28515625" style="74" bestFit="1" customWidth="1"/>
    <col min="13320" max="13559" width="9.140625" style="74"/>
    <col min="13560" max="13560" width="24.5703125" style="74" customWidth="1"/>
    <col min="13561" max="13561" width="8.140625" style="74" customWidth="1"/>
    <col min="13562" max="13562" width="8.28515625" style="74" customWidth="1"/>
    <col min="13563" max="13563" width="10.5703125" style="74" customWidth="1"/>
    <col min="13564" max="13564" width="13" style="74" customWidth="1"/>
    <col min="13565" max="13565" width="12.7109375" style="74" customWidth="1"/>
    <col min="13566" max="13566" width="13" style="74" customWidth="1"/>
    <col min="13567" max="13567" width="10.28515625" style="74" customWidth="1"/>
    <col min="13568" max="13568" width="12.7109375" style="74" customWidth="1"/>
    <col min="13569" max="13569" width="10.42578125" style="74" customWidth="1"/>
    <col min="13570" max="13570" width="13.28515625" style="74" customWidth="1"/>
    <col min="13571" max="13571" width="8.85546875" style="74" customWidth="1"/>
    <col min="13572" max="13572" width="10.42578125" style="74" customWidth="1"/>
    <col min="13573" max="13573" width="9.140625" style="74"/>
    <col min="13574" max="13574" width="10.7109375" style="74" customWidth="1"/>
    <col min="13575" max="13575" width="10.28515625" style="74" bestFit="1" customWidth="1"/>
    <col min="13576" max="13815" width="9.140625" style="74"/>
    <col min="13816" max="13816" width="24.5703125" style="74" customWidth="1"/>
    <col min="13817" max="13817" width="8.140625" style="74" customWidth="1"/>
    <col min="13818" max="13818" width="8.28515625" style="74" customWidth="1"/>
    <col min="13819" max="13819" width="10.5703125" style="74" customWidth="1"/>
    <col min="13820" max="13820" width="13" style="74" customWidth="1"/>
    <col min="13821" max="13821" width="12.7109375" style="74" customWidth="1"/>
    <col min="13822" max="13822" width="13" style="74" customWidth="1"/>
    <col min="13823" max="13823" width="10.28515625" style="74" customWidth="1"/>
    <col min="13824" max="13824" width="12.7109375" style="74" customWidth="1"/>
    <col min="13825" max="13825" width="10.42578125" style="74" customWidth="1"/>
    <col min="13826" max="13826" width="13.28515625" style="74" customWidth="1"/>
    <col min="13827" max="13827" width="8.85546875" style="74" customWidth="1"/>
    <col min="13828" max="13828" width="10.42578125" style="74" customWidth="1"/>
    <col min="13829" max="13829" width="9.140625" style="74"/>
    <col min="13830" max="13830" width="10.7109375" style="74" customWidth="1"/>
    <col min="13831" max="13831" width="10.28515625" style="74" bestFit="1" customWidth="1"/>
    <col min="13832" max="14071" width="9.140625" style="74"/>
    <col min="14072" max="14072" width="24.5703125" style="74" customWidth="1"/>
    <col min="14073" max="14073" width="8.140625" style="74" customWidth="1"/>
    <col min="14074" max="14074" width="8.28515625" style="74" customWidth="1"/>
    <col min="14075" max="14075" width="10.5703125" style="74" customWidth="1"/>
    <col min="14076" max="14076" width="13" style="74" customWidth="1"/>
    <col min="14077" max="14077" width="12.7109375" style="74" customWidth="1"/>
    <col min="14078" max="14078" width="13" style="74" customWidth="1"/>
    <col min="14079" max="14079" width="10.28515625" style="74" customWidth="1"/>
    <col min="14080" max="14080" width="12.7109375" style="74" customWidth="1"/>
    <col min="14081" max="14081" width="10.42578125" style="74" customWidth="1"/>
    <col min="14082" max="14082" width="13.28515625" style="74" customWidth="1"/>
    <col min="14083" max="14083" width="8.85546875" style="74" customWidth="1"/>
    <col min="14084" max="14084" width="10.42578125" style="74" customWidth="1"/>
    <col min="14085" max="14085" width="9.140625" style="74"/>
    <col min="14086" max="14086" width="10.7109375" style="74" customWidth="1"/>
    <col min="14087" max="14087" width="10.28515625" style="74" bestFit="1" customWidth="1"/>
    <col min="14088" max="14327" width="9.140625" style="74"/>
    <col min="14328" max="14328" width="24.5703125" style="74" customWidth="1"/>
    <col min="14329" max="14329" width="8.140625" style="74" customWidth="1"/>
    <col min="14330" max="14330" width="8.28515625" style="74" customWidth="1"/>
    <col min="14331" max="14331" width="10.5703125" style="74" customWidth="1"/>
    <col min="14332" max="14332" width="13" style="74" customWidth="1"/>
    <col min="14333" max="14333" width="12.7109375" style="74" customWidth="1"/>
    <col min="14334" max="14334" width="13" style="74" customWidth="1"/>
    <col min="14335" max="14335" width="10.28515625" style="74" customWidth="1"/>
    <col min="14336" max="14336" width="12.7109375" style="74" customWidth="1"/>
    <col min="14337" max="14337" width="10.42578125" style="74" customWidth="1"/>
    <col min="14338" max="14338" width="13.28515625" style="74" customWidth="1"/>
    <col min="14339" max="14339" width="8.85546875" style="74" customWidth="1"/>
    <col min="14340" max="14340" width="10.42578125" style="74" customWidth="1"/>
    <col min="14341" max="14341" width="9.140625" style="74"/>
    <col min="14342" max="14342" width="10.7109375" style="74" customWidth="1"/>
    <col min="14343" max="14343" width="10.28515625" style="74" bestFit="1" customWidth="1"/>
    <col min="14344" max="14583" width="9.140625" style="74"/>
    <col min="14584" max="14584" width="24.5703125" style="74" customWidth="1"/>
    <col min="14585" max="14585" width="8.140625" style="74" customWidth="1"/>
    <col min="14586" max="14586" width="8.28515625" style="74" customWidth="1"/>
    <col min="14587" max="14587" width="10.5703125" style="74" customWidth="1"/>
    <col min="14588" max="14588" width="13" style="74" customWidth="1"/>
    <col min="14589" max="14589" width="12.7109375" style="74" customWidth="1"/>
    <col min="14590" max="14590" width="13" style="74" customWidth="1"/>
    <col min="14591" max="14591" width="10.28515625" style="74" customWidth="1"/>
    <col min="14592" max="14592" width="12.7109375" style="74" customWidth="1"/>
    <col min="14593" max="14593" width="10.42578125" style="74" customWidth="1"/>
    <col min="14594" max="14594" width="13.28515625" style="74" customWidth="1"/>
    <col min="14595" max="14595" width="8.85546875" style="74" customWidth="1"/>
    <col min="14596" max="14596" width="10.42578125" style="74" customWidth="1"/>
    <col min="14597" max="14597" width="9.140625" style="74"/>
    <col min="14598" max="14598" width="10.7109375" style="74" customWidth="1"/>
    <col min="14599" max="14599" width="10.28515625" style="74" bestFit="1" customWidth="1"/>
    <col min="14600" max="14839" width="9.140625" style="74"/>
    <col min="14840" max="14840" width="24.5703125" style="74" customWidth="1"/>
    <col min="14841" max="14841" width="8.140625" style="74" customWidth="1"/>
    <col min="14842" max="14842" width="8.28515625" style="74" customWidth="1"/>
    <col min="14843" max="14843" width="10.5703125" style="74" customWidth="1"/>
    <col min="14844" max="14844" width="13" style="74" customWidth="1"/>
    <col min="14845" max="14845" width="12.7109375" style="74" customWidth="1"/>
    <col min="14846" max="14846" width="13" style="74" customWidth="1"/>
    <col min="14847" max="14847" width="10.28515625" style="74" customWidth="1"/>
    <col min="14848" max="14848" width="12.7109375" style="74" customWidth="1"/>
    <col min="14849" max="14849" width="10.42578125" style="74" customWidth="1"/>
    <col min="14850" max="14850" width="13.28515625" style="74" customWidth="1"/>
    <col min="14851" max="14851" width="8.85546875" style="74" customWidth="1"/>
    <col min="14852" max="14852" width="10.42578125" style="74" customWidth="1"/>
    <col min="14853" max="14853" width="9.140625" style="74"/>
    <col min="14854" max="14854" width="10.7109375" style="74" customWidth="1"/>
    <col min="14855" max="14855" width="10.28515625" style="74" bestFit="1" customWidth="1"/>
    <col min="14856" max="15095" width="9.140625" style="74"/>
    <col min="15096" max="15096" width="24.5703125" style="74" customWidth="1"/>
    <col min="15097" max="15097" width="8.140625" style="74" customWidth="1"/>
    <col min="15098" max="15098" width="8.28515625" style="74" customWidth="1"/>
    <col min="15099" max="15099" width="10.5703125" style="74" customWidth="1"/>
    <col min="15100" max="15100" width="13" style="74" customWidth="1"/>
    <col min="15101" max="15101" width="12.7109375" style="74" customWidth="1"/>
    <col min="15102" max="15102" width="13" style="74" customWidth="1"/>
    <col min="15103" max="15103" width="10.28515625" style="74" customWidth="1"/>
    <col min="15104" max="15104" width="12.7109375" style="74" customWidth="1"/>
    <col min="15105" max="15105" width="10.42578125" style="74" customWidth="1"/>
    <col min="15106" max="15106" width="13.28515625" style="74" customWidth="1"/>
    <col min="15107" max="15107" width="8.85546875" style="74" customWidth="1"/>
    <col min="15108" max="15108" width="10.42578125" style="74" customWidth="1"/>
    <col min="15109" max="15109" width="9.140625" style="74"/>
    <col min="15110" max="15110" width="10.7109375" style="74" customWidth="1"/>
    <col min="15111" max="15111" width="10.28515625" style="74" bestFit="1" customWidth="1"/>
    <col min="15112" max="15351" width="9.140625" style="74"/>
    <col min="15352" max="15352" width="24.5703125" style="74" customWidth="1"/>
    <col min="15353" max="15353" width="8.140625" style="74" customWidth="1"/>
    <col min="15354" max="15354" width="8.28515625" style="74" customWidth="1"/>
    <col min="15355" max="15355" width="10.5703125" style="74" customWidth="1"/>
    <col min="15356" max="15356" width="13" style="74" customWidth="1"/>
    <col min="15357" max="15357" width="12.7109375" style="74" customWidth="1"/>
    <col min="15358" max="15358" width="13" style="74" customWidth="1"/>
    <col min="15359" max="15359" width="10.28515625" style="74" customWidth="1"/>
    <col min="15360" max="15360" width="12.7109375" style="74" customWidth="1"/>
    <col min="15361" max="15361" width="10.42578125" style="74" customWidth="1"/>
    <col min="15362" max="15362" width="13.28515625" style="74" customWidth="1"/>
    <col min="15363" max="15363" width="8.85546875" style="74" customWidth="1"/>
    <col min="15364" max="15364" width="10.42578125" style="74" customWidth="1"/>
    <col min="15365" max="15365" width="9.140625" style="74"/>
    <col min="15366" max="15366" width="10.7109375" style="74" customWidth="1"/>
    <col min="15367" max="15367" width="10.28515625" style="74" bestFit="1" customWidth="1"/>
    <col min="15368" max="15607" width="9.140625" style="74"/>
    <col min="15608" max="15608" width="24.5703125" style="74" customWidth="1"/>
    <col min="15609" max="15609" width="8.140625" style="74" customWidth="1"/>
    <col min="15610" max="15610" width="8.28515625" style="74" customWidth="1"/>
    <col min="15611" max="15611" width="10.5703125" style="74" customWidth="1"/>
    <col min="15612" max="15612" width="13" style="74" customWidth="1"/>
    <col min="15613" max="15613" width="12.7109375" style="74" customWidth="1"/>
    <col min="15614" max="15614" width="13" style="74" customWidth="1"/>
    <col min="15615" max="15615" width="10.28515625" style="74" customWidth="1"/>
    <col min="15616" max="15616" width="12.7109375" style="74" customWidth="1"/>
    <col min="15617" max="15617" width="10.42578125" style="74" customWidth="1"/>
    <col min="15618" max="15618" width="13.28515625" style="74" customWidth="1"/>
    <col min="15619" max="15619" width="8.85546875" style="74" customWidth="1"/>
    <col min="15620" max="15620" width="10.42578125" style="74" customWidth="1"/>
    <col min="15621" max="15621" width="9.140625" style="74"/>
    <col min="15622" max="15622" width="10.7109375" style="74" customWidth="1"/>
    <col min="15623" max="15623" width="10.28515625" style="74" bestFit="1" customWidth="1"/>
    <col min="15624" max="15863" width="9.140625" style="74"/>
    <col min="15864" max="15864" width="24.5703125" style="74" customWidth="1"/>
    <col min="15865" max="15865" width="8.140625" style="74" customWidth="1"/>
    <col min="15866" max="15866" width="8.28515625" style="74" customWidth="1"/>
    <col min="15867" max="15867" width="10.5703125" style="74" customWidth="1"/>
    <col min="15868" max="15868" width="13" style="74" customWidth="1"/>
    <col min="15869" max="15869" width="12.7109375" style="74" customWidth="1"/>
    <col min="15870" max="15870" width="13" style="74" customWidth="1"/>
    <col min="15871" max="15871" width="10.28515625" style="74" customWidth="1"/>
    <col min="15872" max="15872" width="12.7109375" style="74" customWidth="1"/>
    <col min="15873" max="15873" width="10.42578125" style="74" customWidth="1"/>
    <col min="15874" max="15874" width="13.28515625" style="74" customWidth="1"/>
    <col min="15875" max="15875" width="8.85546875" style="74" customWidth="1"/>
    <col min="15876" max="15876" width="10.42578125" style="74" customWidth="1"/>
    <col min="15877" max="15877" width="9.140625" style="74"/>
    <col min="15878" max="15878" width="10.7109375" style="74" customWidth="1"/>
    <col min="15879" max="15879" width="10.28515625" style="74" bestFit="1" customWidth="1"/>
    <col min="15880" max="16119" width="9.140625" style="74"/>
    <col min="16120" max="16120" width="24.5703125" style="74" customWidth="1"/>
    <col min="16121" max="16121" width="8.140625" style="74" customWidth="1"/>
    <col min="16122" max="16122" width="8.28515625" style="74" customWidth="1"/>
    <col min="16123" max="16123" width="10.5703125" style="74" customWidth="1"/>
    <col min="16124" max="16124" width="13" style="74" customWidth="1"/>
    <col min="16125" max="16125" width="12.7109375" style="74" customWidth="1"/>
    <col min="16126" max="16126" width="13" style="74" customWidth="1"/>
    <col min="16127" max="16127" width="10.28515625" style="74" customWidth="1"/>
    <col min="16128" max="16128" width="12.7109375" style="74" customWidth="1"/>
    <col min="16129" max="16129" width="10.42578125" style="74" customWidth="1"/>
    <col min="16130" max="16130" width="13.28515625" style="74" customWidth="1"/>
    <col min="16131" max="16131" width="8.85546875" style="74" customWidth="1"/>
    <col min="16132" max="16132" width="10.42578125" style="74" customWidth="1"/>
    <col min="16133" max="16133" width="9.140625" style="74"/>
    <col min="16134" max="16134" width="10.7109375" style="74" customWidth="1"/>
    <col min="16135" max="16135" width="10.28515625" style="74" bestFit="1" customWidth="1"/>
    <col min="16136" max="16384" width="9.140625" style="74"/>
  </cols>
  <sheetData>
    <row r="1" spans="1:15" s="53" customFormat="1" ht="43.15" customHeight="1">
      <c r="A1" s="202" t="s">
        <v>343</v>
      </c>
      <c r="B1" s="202"/>
      <c r="C1" s="202"/>
      <c r="D1" s="202"/>
      <c r="E1" s="202"/>
      <c r="F1" s="202"/>
      <c r="G1" s="202"/>
      <c r="H1" s="202"/>
      <c r="I1" s="202"/>
      <c r="K1" s="54"/>
      <c r="L1" s="54"/>
      <c r="M1" s="54"/>
    </row>
    <row r="2" spans="1:15" s="53" customFormat="1" ht="25.5" customHeight="1">
      <c r="A2" s="55"/>
      <c r="B2" s="55"/>
      <c r="C2" s="55"/>
      <c r="D2" s="55"/>
      <c r="E2" s="55"/>
      <c r="F2" s="55"/>
      <c r="G2" s="55"/>
      <c r="H2" s="55"/>
      <c r="I2" s="55"/>
      <c r="K2" s="54"/>
      <c r="L2" s="54"/>
      <c r="M2" s="54"/>
    </row>
    <row r="3" spans="1:15" s="57" customFormat="1" ht="34.5" customHeight="1">
      <c r="A3" s="204" t="s">
        <v>477</v>
      </c>
      <c r="B3" s="203" t="s">
        <v>344</v>
      </c>
      <c r="C3" s="204" t="s">
        <v>345</v>
      </c>
      <c r="D3" s="203" t="s">
        <v>482</v>
      </c>
      <c r="E3" s="203"/>
      <c r="F3" s="203"/>
      <c r="G3" s="203"/>
      <c r="H3" s="203"/>
      <c r="I3" s="203"/>
      <c r="J3" s="56"/>
    </row>
    <row r="4" spans="1:15" s="59" customFormat="1" ht="18.75" customHeight="1">
      <c r="A4" s="205"/>
      <c r="B4" s="203"/>
      <c r="C4" s="205"/>
      <c r="D4" s="207" t="s">
        <v>337</v>
      </c>
      <c r="E4" s="207"/>
      <c r="F4" s="207" t="s">
        <v>338</v>
      </c>
      <c r="G4" s="207"/>
      <c r="H4" s="207" t="s">
        <v>339</v>
      </c>
      <c r="I4" s="207"/>
      <c r="J4" s="58"/>
    </row>
    <row r="5" spans="1:15" s="61" customFormat="1" ht="45">
      <c r="A5" s="206"/>
      <c r="B5" s="203"/>
      <c r="C5" s="206"/>
      <c r="D5" s="86" t="s">
        <v>333</v>
      </c>
      <c r="E5" s="86" t="s">
        <v>334</v>
      </c>
      <c r="F5" s="86" t="s">
        <v>333</v>
      </c>
      <c r="G5" s="86" t="s">
        <v>334</v>
      </c>
      <c r="H5" s="86" t="s">
        <v>333</v>
      </c>
      <c r="I5" s="86" t="s">
        <v>334</v>
      </c>
      <c r="J5" s="58"/>
    </row>
    <row r="6" spans="1:15" s="65" customFormat="1" ht="15.75">
      <c r="A6" s="60">
        <v>1</v>
      </c>
      <c r="B6" s="62">
        <v>2</v>
      </c>
      <c r="C6" s="62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4"/>
    </row>
    <row r="7" spans="1:15" s="57" customFormat="1" ht="15.75">
      <c r="A7" s="60">
        <v>1</v>
      </c>
      <c r="B7" s="66" t="s">
        <v>348</v>
      </c>
      <c r="C7" s="67" t="s">
        <v>349</v>
      </c>
      <c r="D7" s="68">
        <v>140.09</v>
      </c>
      <c r="E7" s="68">
        <v>42.31</v>
      </c>
      <c r="F7" s="68">
        <v>70.05</v>
      </c>
      <c r="G7" s="68">
        <v>21.16</v>
      </c>
      <c r="H7" s="68">
        <v>63.48</v>
      </c>
      <c r="I7" s="68">
        <v>19.170000000000002</v>
      </c>
      <c r="J7" s="58"/>
      <c r="K7" s="56"/>
    </row>
    <row r="8" spans="1:15" s="57" customFormat="1" ht="15.75" customHeight="1">
      <c r="A8" s="60">
        <v>2</v>
      </c>
      <c r="B8" s="66" t="s">
        <v>350</v>
      </c>
      <c r="C8" s="67" t="s">
        <v>351</v>
      </c>
      <c r="D8" s="68">
        <v>213.83</v>
      </c>
      <c r="E8" s="68">
        <v>64.58</v>
      </c>
      <c r="F8" s="68">
        <v>106.91</v>
      </c>
      <c r="G8" s="68">
        <v>32.29</v>
      </c>
      <c r="H8" s="68">
        <v>96.89</v>
      </c>
      <c r="I8" s="68">
        <v>29.26</v>
      </c>
      <c r="J8" s="58"/>
      <c r="K8" s="69"/>
      <c r="L8" s="69"/>
      <c r="M8" s="69"/>
      <c r="N8" s="69"/>
      <c r="O8" s="69"/>
    </row>
    <row r="9" spans="1:15" s="57" customFormat="1" ht="15.75">
      <c r="A9" s="60">
        <v>3</v>
      </c>
      <c r="B9" s="66" t="s">
        <v>352</v>
      </c>
      <c r="C9" s="67" t="s">
        <v>353</v>
      </c>
      <c r="D9" s="68">
        <v>226.12</v>
      </c>
      <c r="E9" s="68">
        <v>68.290000000000006</v>
      </c>
      <c r="F9" s="68">
        <v>113.06</v>
      </c>
      <c r="G9" s="68">
        <v>34.14</v>
      </c>
      <c r="H9" s="68">
        <v>102.46</v>
      </c>
      <c r="I9" s="68">
        <v>30.94</v>
      </c>
      <c r="J9" s="58"/>
      <c r="K9" s="69"/>
      <c r="L9" s="69"/>
      <c r="M9" s="69"/>
      <c r="N9" s="69"/>
      <c r="O9" s="69"/>
    </row>
    <row r="10" spans="1:15" s="57" customFormat="1" ht="15.75">
      <c r="A10" s="60">
        <v>4</v>
      </c>
      <c r="B10" s="66" t="s">
        <v>354</v>
      </c>
      <c r="C10" s="67" t="s">
        <v>355</v>
      </c>
      <c r="D10" s="68">
        <v>162.21</v>
      </c>
      <c r="E10" s="68">
        <v>48.99</v>
      </c>
      <c r="F10" s="68">
        <v>81.11</v>
      </c>
      <c r="G10" s="68">
        <v>24.5</v>
      </c>
      <c r="H10" s="68">
        <v>73.5</v>
      </c>
      <c r="I10" s="68">
        <v>22.2</v>
      </c>
      <c r="J10" s="58"/>
      <c r="K10" s="69"/>
      <c r="L10" s="69"/>
      <c r="M10" s="69"/>
      <c r="N10" s="69"/>
      <c r="O10" s="69"/>
    </row>
    <row r="11" spans="1:15" s="57" customFormat="1" ht="15.75">
      <c r="A11" s="60">
        <v>5</v>
      </c>
      <c r="B11" s="66" t="s">
        <v>356</v>
      </c>
      <c r="C11" s="67" t="s">
        <v>357</v>
      </c>
      <c r="D11" s="68">
        <v>135.18</v>
      </c>
      <c r="E11" s="68">
        <v>40.82</v>
      </c>
      <c r="F11" s="68">
        <v>67.59</v>
      </c>
      <c r="G11" s="68">
        <v>20.41</v>
      </c>
      <c r="H11" s="68">
        <v>61.25</v>
      </c>
      <c r="I11" s="68">
        <v>18.5</v>
      </c>
      <c r="J11" s="58"/>
      <c r="K11" s="69"/>
      <c r="L11" s="69"/>
      <c r="M11" s="69"/>
      <c r="N11" s="69"/>
      <c r="O11" s="69"/>
    </row>
    <row r="12" spans="1:15" s="57" customFormat="1" ht="15.75">
      <c r="A12" s="60">
        <v>6</v>
      </c>
      <c r="B12" s="66" t="s">
        <v>358</v>
      </c>
      <c r="C12" s="67" t="s">
        <v>359</v>
      </c>
      <c r="D12" s="68">
        <v>226.12</v>
      </c>
      <c r="E12" s="68">
        <v>68.290000000000006</v>
      </c>
      <c r="F12" s="68">
        <v>113.06</v>
      </c>
      <c r="G12" s="68">
        <v>34.14</v>
      </c>
      <c r="H12" s="68">
        <v>102.46</v>
      </c>
      <c r="I12" s="68">
        <v>30.94</v>
      </c>
      <c r="J12" s="58"/>
      <c r="K12" s="69"/>
      <c r="L12" s="69"/>
      <c r="M12" s="69"/>
      <c r="N12" s="69"/>
      <c r="O12" s="69"/>
    </row>
    <row r="13" spans="1:15" s="57" customFormat="1" ht="15.75">
      <c r="A13" s="60">
        <v>7</v>
      </c>
      <c r="B13" s="66" t="s">
        <v>360</v>
      </c>
      <c r="C13" s="67" t="s">
        <v>361</v>
      </c>
      <c r="D13" s="68">
        <v>172.05</v>
      </c>
      <c r="E13" s="68">
        <v>51.96</v>
      </c>
      <c r="F13" s="68">
        <v>86.02</v>
      </c>
      <c r="G13" s="68">
        <v>25.98</v>
      </c>
      <c r="H13" s="68">
        <v>77.959999999999994</v>
      </c>
      <c r="I13" s="68">
        <v>23.54</v>
      </c>
      <c r="J13" s="58"/>
      <c r="K13" s="69"/>
      <c r="L13" s="69"/>
      <c r="M13" s="69"/>
      <c r="N13" s="69"/>
      <c r="O13" s="69"/>
    </row>
    <row r="14" spans="1:15" s="57" customFormat="1" ht="15.75">
      <c r="A14" s="60">
        <v>8</v>
      </c>
      <c r="B14" s="66" t="s">
        <v>362</v>
      </c>
      <c r="C14" s="67" t="s">
        <v>363</v>
      </c>
      <c r="D14" s="68">
        <v>130.26</v>
      </c>
      <c r="E14" s="68">
        <v>39.340000000000003</v>
      </c>
      <c r="F14" s="68">
        <v>65.13</v>
      </c>
      <c r="G14" s="68">
        <v>19.670000000000002</v>
      </c>
      <c r="H14" s="68">
        <v>59.03</v>
      </c>
      <c r="I14" s="68">
        <v>17.829999999999998</v>
      </c>
      <c r="J14" s="58"/>
      <c r="K14" s="69"/>
      <c r="L14" s="69"/>
      <c r="M14" s="69"/>
      <c r="N14" s="69"/>
      <c r="O14" s="69"/>
    </row>
    <row r="15" spans="1:15" s="57" customFormat="1" ht="15.75">
      <c r="A15" s="60">
        <v>9</v>
      </c>
      <c r="B15" s="66" t="s">
        <v>335</v>
      </c>
      <c r="C15" s="67" t="s">
        <v>364</v>
      </c>
      <c r="D15" s="68">
        <v>226.12</v>
      </c>
      <c r="E15" s="68">
        <v>68.290000000000006</v>
      </c>
      <c r="F15" s="68">
        <v>113.06</v>
      </c>
      <c r="G15" s="68">
        <v>34.14</v>
      </c>
      <c r="H15" s="68">
        <v>102.46</v>
      </c>
      <c r="I15" s="68">
        <v>30.94</v>
      </c>
      <c r="J15" s="58"/>
      <c r="K15" s="69"/>
      <c r="L15" s="69"/>
      <c r="M15" s="69"/>
      <c r="N15" s="69"/>
      <c r="O15" s="69"/>
    </row>
    <row r="16" spans="1:15" s="57" customFormat="1" ht="15.75">
      <c r="A16" s="60" t="s">
        <v>366</v>
      </c>
      <c r="B16" s="66" t="s">
        <v>365</v>
      </c>
      <c r="C16" s="67" t="s">
        <v>367</v>
      </c>
      <c r="D16" s="68">
        <v>201.54</v>
      </c>
      <c r="E16" s="68">
        <v>60.87</v>
      </c>
      <c r="F16" s="68">
        <v>100.77</v>
      </c>
      <c r="G16" s="68">
        <v>30.43</v>
      </c>
      <c r="H16" s="68">
        <v>91.32</v>
      </c>
      <c r="I16" s="68">
        <v>27.58</v>
      </c>
      <c r="J16" s="58"/>
      <c r="K16" s="69"/>
      <c r="L16" s="69"/>
      <c r="M16" s="69"/>
      <c r="N16" s="69"/>
      <c r="O16" s="69"/>
    </row>
    <row r="17" spans="1:17" s="57" customFormat="1" ht="15.75">
      <c r="A17" s="60" t="s">
        <v>367</v>
      </c>
      <c r="B17" s="66" t="s">
        <v>368</v>
      </c>
      <c r="C17" s="67" t="s">
        <v>369</v>
      </c>
      <c r="D17" s="68">
        <v>226.12</v>
      </c>
      <c r="E17" s="68">
        <v>68.290000000000006</v>
      </c>
      <c r="F17" s="68">
        <v>113.06</v>
      </c>
      <c r="G17" s="68">
        <v>34.14</v>
      </c>
      <c r="H17" s="68">
        <v>102.46</v>
      </c>
      <c r="I17" s="68">
        <v>30.94</v>
      </c>
      <c r="J17" s="58"/>
      <c r="K17" s="69"/>
      <c r="L17" s="69"/>
      <c r="M17" s="69"/>
      <c r="N17" s="69"/>
      <c r="O17" s="69"/>
    </row>
    <row r="18" spans="1:17" s="57" customFormat="1" ht="15.75">
      <c r="A18" s="60" t="s">
        <v>371</v>
      </c>
      <c r="B18" s="66" t="s">
        <v>370</v>
      </c>
      <c r="C18" s="67" t="s">
        <v>366</v>
      </c>
      <c r="D18" s="68">
        <v>265.44</v>
      </c>
      <c r="E18" s="68">
        <v>80.16</v>
      </c>
      <c r="F18" s="68">
        <v>132.72</v>
      </c>
      <c r="G18" s="68">
        <v>40.08</v>
      </c>
      <c r="H18" s="68">
        <v>120.28</v>
      </c>
      <c r="I18" s="68">
        <v>36.32</v>
      </c>
      <c r="J18" s="58"/>
      <c r="K18" s="69"/>
      <c r="L18" s="69"/>
      <c r="M18" s="69"/>
      <c r="N18" s="69"/>
      <c r="O18" s="69"/>
    </row>
    <row r="19" spans="1:17" s="57" customFormat="1" ht="15.75">
      <c r="A19" s="60" t="s">
        <v>373</v>
      </c>
      <c r="B19" s="66" t="s">
        <v>372</v>
      </c>
      <c r="C19" s="67" t="s">
        <v>374</v>
      </c>
      <c r="D19" s="68">
        <v>169.59</v>
      </c>
      <c r="E19" s="68">
        <v>51.22</v>
      </c>
      <c r="F19" s="68">
        <v>84.79</v>
      </c>
      <c r="G19" s="68">
        <v>25.61</v>
      </c>
      <c r="H19" s="68">
        <v>76.849999999999994</v>
      </c>
      <c r="I19" s="68">
        <v>23.21</v>
      </c>
      <c r="J19" s="58"/>
      <c r="K19" s="69"/>
      <c r="L19" s="69"/>
      <c r="M19" s="69"/>
      <c r="N19" s="69"/>
      <c r="O19" s="69"/>
    </row>
    <row r="20" spans="1:17" s="57" customFormat="1" ht="15.75">
      <c r="A20" s="60" t="s">
        <v>376</v>
      </c>
      <c r="B20" s="66" t="s">
        <v>375</v>
      </c>
      <c r="C20" s="67" t="s">
        <v>371</v>
      </c>
      <c r="D20" s="68">
        <v>454.69</v>
      </c>
      <c r="E20" s="68">
        <v>137.32</v>
      </c>
      <c r="F20" s="68">
        <v>227.35</v>
      </c>
      <c r="G20" s="68">
        <v>68.66</v>
      </c>
      <c r="H20" s="68">
        <v>206.03</v>
      </c>
      <c r="I20" s="68">
        <v>62.22</v>
      </c>
      <c r="J20" s="58"/>
      <c r="K20" s="69"/>
      <c r="L20" s="69"/>
      <c r="M20" s="69"/>
      <c r="N20" s="69"/>
      <c r="O20" s="69"/>
    </row>
    <row r="21" spans="1:17" s="57" customFormat="1" ht="15.75">
      <c r="A21" s="60" t="s">
        <v>377</v>
      </c>
      <c r="B21" s="174" t="s">
        <v>336</v>
      </c>
      <c r="C21" s="67" t="s">
        <v>371</v>
      </c>
      <c r="D21" s="68">
        <v>454.69</v>
      </c>
      <c r="E21" s="68">
        <v>137.32</v>
      </c>
      <c r="F21" s="68">
        <v>227.35</v>
      </c>
      <c r="G21" s="68">
        <v>68.66</v>
      </c>
      <c r="H21" s="68">
        <v>206.03</v>
      </c>
      <c r="I21" s="68">
        <v>62.22</v>
      </c>
      <c r="J21" s="58">
        <f>D21/1.85*1.5</f>
        <v>368.66756756756752</v>
      </c>
      <c r="K21" s="58">
        <f t="shared" ref="K21:O21" si="0">E21/1.85*1.5</f>
        <v>111.34054054054053</v>
      </c>
      <c r="L21" s="58">
        <f t="shared" si="0"/>
        <v>184.33783783783784</v>
      </c>
      <c r="M21" s="58">
        <f t="shared" si="0"/>
        <v>55.670270270270265</v>
      </c>
      <c r="N21" s="58">
        <f>H21/1.85*1.5</f>
        <v>167.05135135135134</v>
      </c>
      <c r="O21" s="58">
        <f t="shared" si="0"/>
        <v>50.448648648648643</v>
      </c>
      <c r="P21" s="58"/>
      <c r="Q21" s="58"/>
    </row>
    <row r="22" spans="1:17" s="57" customFormat="1" ht="15.75">
      <c r="A22" s="60" t="s">
        <v>379</v>
      </c>
      <c r="B22" s="66" t="s">
        <v>378</v>
      </c>
      <c r="C22" s="67" t="s">
        <v>379</v>
      </c>
      <c r="D22" s="68">
        <v>245.78</v>
      </c>
      <c r="E22" s="68">
        <v>74.22</v>
      </c>
      <c r="F22" s="68">
        <v>122.89</v>
      </c>
      <c r="G22" s="68">
        <v>37.11</v>
      </c>
      <c r="H22" s="68">
        <v>111.37</v>
      </c>
      <c r="I22" s="68">
        <v>33.630000000000003</v>
      </c>
      <c r="J22" s="58"/>
      <c r="K22" s="69"/>
      <c r="L22" s="69"/>
      <c r="M22" s="69"/>
      <c r="N22" s="69"/>
      <c r="O22" s="69"/>
    </row>
    <row r="23" spans="1:17" s="57" customFormat="1" ht="15.75">
      <c r="A23" s="60" t="s">
        <v>341</v>
      </c>
      <c r="B23" s="66" t="s">
        <v>380</v>
      </c>
      <c r="C23" s="67" t="s">
        <v>373</v>
      </c>
      <c r="D23" s="68">
        <v>245.78</v>
      </c>
      <c r="E23" s="68">
        <v>74.22</v>
      </c>
      <c r="F23" s="68">
        <v>122.89</v>
      </c>
      <c r="G23" s="68">
        <v>37.11</v>
      </c>
      <c r="H23" s="68">
        <v>111.37</v>
      </c>
      <c r="I23" s="68">
        <v>33.630000000000003</v>
      </c>
      <c r="J23" s="58"/>
      <c r="K23" s="69"/>
      <c r="L23" s="69"/>
      <c r="M23" s="69"/>
      <c r="N23" s="69"/>
      <c r="O23" s="69"/>
    </row>
    <row r="24" spans="1:17" s="57" customFormat="1" ht="15.75">
      <c r="A24" s="60" t="s">
        <v>382</v>
      </c>
      <c r="B24" s="66" t="s">
        <v>381</v>
      </c>
      <c r="C24" s="67" t="s">
        <v>376</v>
      </c>
      <c r="D24" s="68">
        <v>189.25</v>
      </c>
      <c r="E24" s="68">
        <v>57.15</v>
      </c>
      <c r="F24" s="68">
        <v>94.63</v>
      </c>
      <c r="G24" s="68">
        <v>28.58</v>
      </c>
      <c r="H24" s="68">
        <v>85.75</v>
      </c>
      <c r="I24" s="68">
        <v>25.9</v>
      </c>
      <c r="J24" s="58"/>
      <c r="K24" s="69"/>
      <c r="L24" s="69"/>
      <c r="M24" s="69"/>
      <c r="N24" s="69"/>
      <c r="O24" s="69"/>
    </row>
    <row r="25" spans="1:17" s="57" customFormat="1" ht="31.5">
      <c r="A25" s="60" t="s">
        <v>384</v>
      </c>
      <c r="B25" s="66" t="s">
        <v>383</v>
      </c>
      <c r="C25" s="67" t="s">
        <v>385</v>
      </c>
      <c r="D25" s="68">
        <v>373.59</v>
      </c>
      <c r="E25" s="68">
        <v>112.82</v>
      </c>
      <c r="F25" s="68">
        <v>186.79</v>
      </c>
      <c r="G25" s="68">
        <v>56.41</v>
      </c>
      <c r="H25" s="68">
        <v>169.28</v>
      </c>
      <c r="I25" s="68">
        <v>51.12</v>
      </c>
      <c r="J25" s="58"/>
      <c r="K25" s="69"/>
      <c r="L25" s="69"/>
      <c r="M25" s="69"/>
      <c r="N25" s="69"/>
      <c r="O25" s="69"/>
    </row>
    <row r="26" spans="1:17" s="57" customFormat="1" ht="15.75">
      <c r="A26" s="60" t="s">
        <v>387</v>
      </c>
      <c r="B26" s="66" t="s">
        <v>386</v>
      </c>
      <c r="C26" s="67" t="s">
        <v>388</v>
      </c>
      <c r="D26" s="68">
        <v>317.06</v>
      </c>
      <c r="E26" s="68">
        <v>95.75</v>
      </c>
      <c r="F26" s="68">
        <v>158.53</v>
      </c>
      <c r="G26" s="68">
        <v>47.88</v>
      </c>
      <c r="H26" s="68">
        <v>143.66999999999999</v>
      </c>
      <c r="I26" s="68">
        <v>43.39</v>
      </c>
      <c r="J26" s="58"/>
      <c r="K26" s="69"/>
      <c r="L26" s="69"/>
      <c r="M26" s="69"/>
      <c r="N26" s="69"/>
      <c r="O26" s="69"/>
    </row>
    <row r="27" spans="1:17" s="57" customFormat="1" ht="15.75">
      <c r="A27" s="60" t="s">
        <v>388</v>
      </c>
      <c r="B27" s="66" t="s">
        <v>389</v>
      </c>
      <c r="C27" s="67" t="s">
        <v>390</v>
      </c>
      <c r="D27" s="68">
        <v>196.62</v>
      </c>
      <c r="E27" s="68">
        <v>59.38</v>
      </c>
      <c r="F27" s="68">
        <v>98.31</v>
      </c>
      <c r="G27" s="68">
        <v>29.69</v>
      </c>
      <c r="H27" s="68">
        <v>89.1</v>
      </c>
      <c r="I27" s="68">
        <v>26.91</v>
      </c>
      <c r="J27" s="58"/>
      <c r="K27" s="69"/>
      <c r="L27" s="69"/>
      <c r="M27" s="69"/>
      <c r="N27" s="69"/>
      <c r="O27" s="69"/>
    </row>
    <row r="28" spans="1:17" s="57" customFormat="1" ht="15.75">
      <c r="A28" s="60" t="s">
        <v>392</v>
      </c>
      <c r="B28" s="66" t="s">
        <v>391</v>
      </c>
      <c r="C28" s="67" t="s">
        <v>392</v>
      </c>
      <c r="D28" s="68">
        <v>233.49</v>
      </c>
      <c r="E28" s="68">
        <v>70.510000000000005</v>
      </c>
      <c r="F28" s="68">
        <v>116.75</v>
      </c>
      <c r="G28" s="68">
        <v>35.26</v>
      </c>
      <c r="H28" s="68">
        <v>105.8</v>
      </c>
      <c r="I28" s="68">
        <v>31.95</v>
      </c>
      <c r="J28" s="58"/>
      <c r="K28" s="69"/>
      <c r="L28" s="69"/>
      <c r="M28" s="69"/>
      <c r="N28" s="69"/>
      <c r="O28" s="69"/>
    </row>
    <row r="29" spans="1:17" s="57" customFormat="1" ht="15.75">
      <c r="A29" s="60" t="s">
        <v>390</v>
      </c>
      <c r="B29" s="66" t="s">
        <v>393</v>
      </c>
      <c r="C29" s="67" t="s">
        <v>394</v>
      </c>
      <c r="D29" s="68">
        <v>830.74</v>
      </c>
      <c r="E29" s="68">
        <v>250.88</v>
      </c>
      <c r="F29" s="68">
        <v>415.37</v>
      </c>
      <c r="G29" s="68">
        <v>125.44</v>
      </c>
      <c r="H29" s="68">
        <v>376.43</v>
      </c>
      <c r="I29" s="68">
        <v>113.68</v>
      </c>
      <c r="J29" s="58"/>
      <c r="K29" s="69"/>
      <c r="L29" s="69"/>
      <c r="M29" s="69"/>
      <c r="N29" s="69"/>
      <c r="O29" s="69"/>
    </row>
    <row r="30" spans="1:17" s="57" customFormat="1" ht="15.75">
      <c r="A30" s="60" t="s">
        <v>396</v>
      </c>
      <c r="B30" s="66" t="s">
        <v>395</v>
      </c>
      <c r="C30" s="67" t="s">
        <v>397</v>
      </c>
      <c r="D30" s="68">
        <v>245.78</v>
      </c>
      <c r="E30" s="68">
        <v>74.22</v>
      </c>
      <c r="F30" s="68">
        <v>122.89</v>
      </c>
      <c r="G30" s="68">
        <v>37.11</v>
      </c>
      <c r="H30" s="68">
        <v>111.37</v>
      </c>
      <c r="I30" s="68">
        <v>33.630000000000003</v>
      </c>
      <c r="J30" s="58"/>
      <c r="K30" s="69"/>
      <c r="L30" s="69"/>
      <c r="M30" s="69"/>
      <c r="N30" s="69"/>
      <c r="O30" s="69"/>
    </row>
    <row r="31" spans="1:17" s="57" customFormat="1" ht="15.75">
      <c r="A31" s="60" t="s">
        <v>399</v>
      </c>
      <c r="B31" s="66" t="s">
        <v>398</v>
      </c>
      <c r="C31" s="67" t="s">
        <v>400</v>
      </c>
      <c r="D31" s="68">
        <v>245.78</v>
      </c>
      <c r="E31" s="68">
        <v>74.22</v>
      </c>
      <c r="F31" s="68">
        <v>122.89</v>
      </c>
      <c r="G31" s="68">
        <v>37.11</v>
      </c>
      <c r="H31" s="68">
        <v>111.37</v>
      </c>
      <c r="I31" s="68">
        <v>33.630000000000003</v>
      </c>
      <c r="J31" s="58"/>
      <c r="K31" s="69"/>
      <c r="L31" s="69"/>
      <c r="M31" s="69"/>
      <c r="N31" s="69"/>
      <c r="O31" s="69"/>
    </row>
    <row r="32" spans="1:17" s="57" customFormat="1" ht="15.75">
      <c r="A32" s="60">
        <v>51</v>
      </c>
      <c r="B32" s="66" t="s">
        <v>401</v>
      </c>
      <c r="C32" s="62">
        <v>43</v>
      </c>
      <c r="D32" s="68">
        <v>189.25</v>
      </c>
      <c r="E32" s="68">
        <v>57.15</v>
      </c>
      <c r="F32" s="68">
        <v>94.63</v>
      </c>
      <c r="G32" s="68">
        <v>28.58</v>
      </c>
      <c r="H32" s="68">
        <v>85.75</v>
      </c>
      <c r="I32" s="68">
        <v>25.9</v>
      </c>
      <c r="J32" s="58"/>
      <c r="K32" s="69"/>
      <c r="L32" s="69"/>
      <c r="M32" s="69"/>
      <c r="N32" s="69"/>
      <c r="O32" s="69"/>
    </row>
    <row r="33" spans="1:15" s="57" customFormat="1" ht="15.75">
      <c r="A33" s="60">
        <v>53</v>
      </c>
      <c r="B33" s="66" t="s">
        <v>402</v>
      </c>
      <c r="C33" s="62">
        <v>107</v>
      </c>
      <c r="D33" s="68">
        <v>226.12</v>
      </c>
      <c r="E33" s="68">
        <v>68.290000000000006</v>
      </c>
      <c r="F33" s="68">
        <v>113.06</v>
      </c>
      <c r="G33" s="68">
        <v>34.14</v>
      </c>
      <c r="H33" s="68">
        <v>102.46</v>
      </c>
      <c r="I33" s="68">
        <v>30.94</v>
      </c>
      <c r="J33" s="58"/>
      <c r="K33" s="69"/>
      <c r="L33" s="69"/>
      <c r="M33" s="69"/>
      <c r="N33" s="69"/>
      <c r="O33" s="69"/>
    </row>
    <row r="34" spans="1:15" s="57" customFormat="1" ht="15.75">
      <c r="A34" s="60">
        <v>54</v>
      </c>
      <c r="B34" s="66" t="s">
        <v>403</v>
      </c>
      <c r="C34" s="62">
        <v>42</v>
      </c>
      <c r="D34" s="68">
        <v>339.18</v>
      </c>
      <c r="E34" s="68">
        <v>102.43</v>
      </c>
      <c r="F34" s="68">
        <v>169.59</v>
      </c>
      <c r="G34" s="68">
        <v>51.22</v>
      </c>
      <c r="H34" s="68">
        <v>153.69</v>
      </c>
      <c r="I34" s="68">
        <v>46.41</v>
      </c>
      <c r="J34" s="58"/>
      <c r="K34" s="69"/>
      <c r="L34" s="69"/>
      <c r="M34" s="69"/>
      <c r="N34" s="69"/>
      <c r="O34" s="69"/>
    </row>
    <row r="35" spans="1:15" s="57" customFormat="1" ht="15.75">
      <c r="A35" s="60">
        <v>55</v>
      </c>
      <c r="B35" s="66" t="s">
        <v>404</v>
      </c>
      <c r="C35" s="62">
        <v>36</v>
      </c>
      <c r="D35" s="68">
        <v>184.34</v>
      </c>
      <c r="E35" s="68">
        <v>55.67</v>
      </c>
      <c r="F35" s="68">
        <v>92.17</v>
      </c>
      <c r="G35" s="68">
        <v>27.84</v>
      </c>
      <c r="H35" s="68">
        <v>83.53</v>
      </c>
      <c r="I35" s="68">
        <v>25.23</v>
      </c>
      <c r="J35" s="58"/>
      <c r="K35" s="69"/>
      <c r="L35" s="69"/>
      <c r="M35" s="69"/>
      <c r="N35" s="69"/>
      <c r="O35" s="69"/>
    </row>
    <row r="36" spans="1:15" s="57" customFormat="1" ht="15.75">
      <c r="A36" s="60">
        <v>57</v>
      </c>
      <c r="B36" s="66" t="s">
        <v>405</v>
      </c>
      <c r="C36" s="62">
        <v>80</v>
      </c>
      <c r="D36" s="68">
        <v>172.05</v>
      </c>
      <c r="E36" s="68">
        <v>51.96</v>
      </c>
      <c r="F36" s="68">
        <v>86.02</v>
      </c>
      <c r="G36" s="68">
        <v>25.98</v>
      </c>
      <c r="H36" s="68">
        <v>77.959999999999994</v>
      </c>
      <c r="I36" s="68">
        <v>23.54</v>
      </c>
      <c r="J36" s="58"/>
      <c r="K36" s="69"/>
      <c r="L36" s="69"/>
      <c r="M36" s="69"/>
      <c r="N36" s="69"/>
      <c r="O36" s="69"/>
    </row>
    <row r="37" spans="1:15" s="57" customFormat="1" ht="15.75">
      <c r="A37" s="60">
        <v>58</v>
      </c>
      <c r="B37" s="66" t="s">
        <v>406</v>
      </c>
      <c r="C37" s="62">
        <v>31</v>
      </c>
      <c r="D37" s="68">
        <v>142.55000000000001</v>
      </c>
      <c r="E37" s="68">
        <v>43.05</v>
      </c>
      <c r="F37" s="68">
        <v>71.28</v>
      </c>
      <c r="G37" s="68">
        <v>21.53</v>
      </c>
      <c r="H37" s="68">
        <v>64.59</v>
      </c>
      <c r="I37" s="68">
        <v>19.510000000000002</v>
      </c>
      <c r="J37" s="58"/>
      <c r="K37" s="69"/>
      <c r="L37" s="69"/>
      <c r="M37" s="69"/>
      <c r="N37" s="69"/>
      <c r="O37" s="69"/>
    </row>
    <row r="38" spans="1:15" s="57" customFormat="1" ht="15.75">
      <c r="A38" s="60">
        <v>59</v>
      </c>
      <c r="B38" s="66" t="s">
        <v>407</v>
      </c>
      <c r="C38" s="62">
        <v>25</v>
      </c>
      <c r="D38" s="68">
        <v>240.86</v>
      </c>
      <c r="E38" s="68">
        <v>72.739999999999995</v>
      </c>
      <c r="F38" s="68">
        <v>120.43</v>
      </c>
      <c r="G38" s="68">
        <v>36.369999999999997</v>
      </c>
      <c r="H38" s="68">
        <v>109.14</v>
      </c>
      <c r="I38" s="68">
        <v>32.96</v>
      </c>
      <c r="J38" s="58"/>
      <c r="K38" s="69"/>
      <c r="L38" s="69"/>
      <c r="M38" s="69"/>
      <c r="N38" s="69"/>
      <c r="O38" s="69"/>
    </row>
    <row r="39" spans="1:15" s="57" customFormat="1" ht="15.75">
      <c r="A39" s="60">
        <v>61</v>
      </c>
      <c r="B39" s="66" t="s">
        <v>408</v>
      </c>
      <c r="C39" s="62">
        <v>37</v>
      </c>
      <c r="D39" s="68">
        <v>226.12</v>
      </c>
      <c r="E39" s="68">
        <v>68.290000000000006</v>
      </c>
      <c r="F39" s="68">
        <v>113.06</v>
      </c>
      <c r="G39" s="68">
        <v>34.14</v>
      </c>
      <c r="H39" s="68">
        <v>102.46</v>
      </c>
      <c r="I39" s="68">
        <v>30.94</v>
      </c>
      <c r="J39" s="58"/>
      <c r="K39" s="69"/>
      <c r="L39" s="69"/>
      <c r="M39" s="69"/>
      <c r="N39" s="69"/>
      <c r="O39" s="69"/>
    </row>
    <row r="40" spans="1:15" s="57" customFormat="1" ht="15.75">
      <c r="A40" s="60">
        <v>62</v>
      </c>
      <c r="B40" s="66" t="s">
        <v>409</v>
      </c>
      <c r="C40" s="62">
        <v>81</v>
      </c>
      <c r="D40" s="68">
        <v>265.44</v>
      </c>
      <c r="E40" s="68">
        <v>80.16</v>
      </c>
      <c r="F40" s="68">
        <v>132.72</v>
      </c>
      <c r="G40" s="68">
        <v>40.08</v>
      </c>
      <c r="H40" s="68">
        <v>120.28</v>
      </c>
      <c r="I40" s="68">
        <v>36.32</v>
      </c>
      <c r="J40" s="58"/>
      <c r="K40" s="69"/>
      <c r="L40" s="69"/>
      <c r="M40" s="69"/>
      <c r="N40" s="69"/>
      <c r="O40" s="69"/>
    </row>
    <row r="41" spans="1:15" s="57" customFormat="1" ht="15.75">
      <c r="A41" s="60">
        <v>63</v>
      </c>
      <c r="B41" s="66" t="s">
        <v>410</v>
      </c>
      <c r="C41" s="62">
        <v>39</v>
      </c>
      <c r="D41" s="68">
        <v>199.08</v>
      </c>
      <c r="E41" s="68">
        <v>60.12</v>
      </c>
      <c r="F41" s="68">
        <v>99.54</v>
      </c>
      <c r="G41" s="68">
        <v>30.06</v>
      </c>
      <c r="H41" s="68">
        <v>90.21</v>
      </c>
      <c r="I41" s="68">
        <v>27.24</v>
      </c>
      <c r="J41" s="58"/>
      <c r="K41" s="69"/>
      <c r="L41" s="69"/>
      <c r="M41" s="69"/>
      <c r="N41" s="69"/>
      <c r="O41" s="69"/>
    </row>
    <row r="42" spans="1:15" s="57" customFormat="1" ht="15.75">
      <c r="A42" s="60">
        <v>64</v>
      </c>
      <c r="B42" s="66" t="s">
        <v>411</v>
      </c>
      <c r="C42" s="62">
        <v>83</v>
      </c>
      <c r="D42" s="68">
        <v>174.5</v>
      </c>
      <c r="E42" s="68">
        <v>52.7</v>
      </c>
      <c r="F42" s="68">
        <v>87.25</v>
      </c>
      <c r="G42" s="68">
        <v>26.35</v>
      </c>
      <c r="H42" s="68">
        <v>79.069999999999993</v>
      </c>
      <c r="I42" s="68">
        <v>23.88</v>
      </c>
      <c r="J42" s="58"/>
      <c r="K42" s="69"/>
      <c r="L42" s="69"/>
      <c r="M42" s="69"/>
      <c r="N42" s="69"/>
      <c r="O42" s="69"/>
    </row>
    <row r="43" spans="1:15" s="57" customFormat="1" ht="15.75">
      <c r="A43" s="60">
        <v>66</v>
      </c>
      <c r="B43" s="66" t="s">
        <v>412</v>
      </c>
      <c r="C43" s="62">
        <v>35</v>
      </c>
      <c r="D43" s="68">
        <v>245.78</v>
      </c>
      <c r="E43" s="68">
        <v>74.22</v>
      </c>
      <c r="F43" s="68">
        <v>122.89</v>
      </c>
      <c r="G43" s="68">
        <v>37.11</v>
      </c>
      <c r="H43" s="68">
        <v>111.37</v>
      </c>
      <c r="I43" s="68">
        <v>33.630000000000003</v>
      </c>
      <c r="J43" s="58"/>
      <c r="K43" s="69"/>
      <c r="L43" s="69"/>
      <c r="M43" s="69"/>
      <c r="N43" s="69"/>
      <c r="O43" s="69"/>
    </row>
    <row r="44" spans="1:15" s="57" customFormat="1" ht="15.75">
      <c r="A44" s="60">
        <v>67</v>
      </c>
      <c r="B44" s="66" t="s">
        <v>413</v>
      </c>
      <c r="C44" s="62">
        <v>78</v>
      </c>
      <c r="D44" s="68">
        <v>739.8</v>
      </c>
      <c r="E44" s="68">
        <v>223.42</v>
      </c>
      <c r="F44" s="68">
        <v>369.9</v>
      </c>
      <c r="G44" s="68">
        <v>111.71</v>
      </c>
      <c r="H44" s="68">
        <v>335.22</v>
      </c>
      <c r="I44" s="68">
        <v>101.24</v>
      </c>
      <c r="J44" s="58"/>
      <c r="K44" s="69"/>
      <c r="L44" s="69"/>
      <c r="M44" s="69"/>
      <c r="N44" s="69"/>
      <c r="O44" s="69"/>
    </row>
    <row r="45" spans="1:15" s="57" customFormat="1" ht="15.75">
      <c r="A45" s="60">
        <v>68</v>
      </c>
      <c r="B45" s="66" t="s">
        <v>414</v>
      </c>
      <c r="C45" s="62">
        <v>114</v>
      </c>
      <c r="D45" s="68">
        <v>189.25</v>
      </c>
      <c r="E45" s="68">
        <v>57.15</v>
      </c>
      <c r="F45" s="68">
        <v>94.63</v>
      </c>
      <c r="G45" s="68">
        <v>28.58</v>
      </c>
      <c r="H45" s="68">
        <v>85.75</v>
      </c>
      <c r="I45" s="68">
        <v>25.9</v>
      </c>
      <c r="J45" s="58"/>
      <c r="K45" s="69"/>
      <c r="L45" s="69"/>
      <c r="M45" s="69"/>
      <c r="N45" s="69"/>
      <c r="O45" s="69"/>
    </row>
    <row r="46" spans="1:15" s="57" customFormat="1" ht="15.75">
      <c r="A46" s="60">
        <v>70</v>
      </c>
      <c r="B46" s="66" t="s">
        <v>415</v>
      </c>
      <c r="C46" s="62">
        <v>79</v>
      </c>
      <c r="D46" s="68">
        <v>317.06</v>
      </c>
      <c r="E46" s="68">
        <v>95.75</v>
      </c>
      <c r="F46" s="68">
        <v>158.53</v>
      </c>
      <c r="G46" s="68">
        <v>47.88</v>
      </c>
      <c r="H46" s="68">
        <v>143.66999999999999</v>
      </c>
      <c r="I46" s="68">
        <v>43.39</v>
      </c>
      <c r="J46" s="58"/>
      <c r="K46" s="69"/>
      <c r="L46" s="69"/>
      <c r="M46" s="69"/>
      <c r="N46" s="69"/>
      <c r="O46" s="69"/>
    </row>
    <row r="47" spans="1:15" s="71" customFormat="1" ht="15.75">
      <c r="A47" s="63">
        <v>74</v>
      </c>
      <c r="B47" s="66" t="s">
        <v>416</v>
      </c>
      <c r="C47" s="70">
        <v>175</v>
      </c>
      <c r="D47" s="68">
        <v>830.74</v>
      </c>
      <c r="E47" s="68">
        <v>250.88</v>
      </c>
      <c r="F47" s="68">
        <v>415.37</v>
      </c>
      <c r="G47" s="68">
        <v>125.44</v>
      </c>
      <c r="H47" s="68">
        <v>376.43</v>
      </c>
      <c r="I47" s="68">
        <v>113.68</v>
      </c>
      <c r="J47" s="58"/>
      <c r="K47" s="69"/>
      <c r="L47" s="69"/>
      <c r="M47" s="69"/>
      <c r="N47" s="69"/>
      <c r="O47" s="69"/>
    </row>
    <row r="48" spans="1:15" s="57" customFormat="1" ht="15.75">
      <c r="A48" s="60">
        <v>76</v>
      </c>
      <c r="B48" s="66" t="s">
        <v>417</v>
      </c>
      <c r="C48" s="62">
        <v>32</v>
      </c>
      <c r="D48" s="68">
        <v>245.78</v>
      </c>
      <c r="E48" s="68">
        <v>74.22</v>
      </c>
      <c r="F48" s="68">
        <v>122.89</v>
      </c>
      <c r="G48" s="68">
        <v>37.11</v>
      </c>
      <c r="H48" s="68">
        <v>111.37</v>
      </c>
      <c r="I48" s="68">
        <v>33.630000000000003</v>
      </c>
      <c r="J48" s="58"/>
      <c r="K48" s="69"/>
      <c r="L48" s="69"/>
      <c r="M48" s="69"/>
      <c r="N48" s="69"/>
      <c r="O48" s="69"/>
    </row>
    <row r="49" spans="1:15" s="57" customFormat="1" ht="15.75">
      <c r="A49" s="60">
        <v>77</v>
      </c>
      <c r="B49" s="66" t="s">
        <v>418</v>
      </c>
      <c r="C49" s="62">
        <v>71</v>
      </c>
      <c r="D49" s="68">
        <v>233.49</v>
      </c>
      <c r="E49" s="68">
        <v>70.510000000000005</v>
      </c>
      <c r="F49" s="68">
        <v>116.75</v>
      </c>
      <c r="G49" s="68">
        <v>35.26</v>
      </c>
      <c r="H49" s="68">
        <v>105.8</v>
      </c>
      <c r="I49" s="68">
        <v>31.95</v>
      </c>
      <c r="J49" s="58"/>
      <c r="K49" s="69"/>
      <c r="L49" s="69"/>
      <c r="M49" s="69"/>
      <c r="N49" s="69"/>
      <c r="O49" s="69"/>
    </row>
    <row r="50" spans="1:15" s="57" customFormat="1" ht="21.75" customHeight="1">
      <c r="A50" s="60" t="s">
        <v>420</v>
      </c>
      <c r="B50" s="66" t="s">
        <v>419</v>
      </c>
      <c r="C50" s="67" t="s">
        <v>421</v>
      </c>
      <c r="D50" s="68">
        <v>265.44</v>
      </c>
      <c r="E50" s="68">
        <v>80.16</v>
      </c>
      <c r="F50" s="68">
        <v>132.72</v>
      </c>
      <c r="G50" s="68">
        <v>40.08</v>
      </c>
      <c r="H50" s="68">
        <v>120.28</v>
      </c>
      <c r="I50" s="68">
        <v>36.32</v>
      </c>
      <c r="J50" s="58"/>
      <c r="K50" s="69"/>
      <c r="L50" s="69"/>
      <c r="M50" s="69"/>
      <c r="N50" s="69"/>
      <c r="O50" s="69"/>
    </row>
    <row r="51" spans="1:15" s="57" customFormat="1" ht="15.75">
      <c r="A51" s="60">
        <v>71</v>
      </c>
      <c r="B51" s="66" t="s">
        <v>422</v>
      </c>
      <c r="C51" s="67"/>
      <c r="D51" s="68">
        <v>196.62</v>
      </c>
      <c r="E51" s="68">
        <v>59.38</v>
      </c>
      <c r="F51" s="68">
        <v>98.31</v>
      </c>
      <c r="G51" s="68">
        <v>29.69</v>
      </c>
      <c r="H51" s="68">
        <v>89.1</v>
      </c>
      <c r="I51" s="68">
        <v>26.91</v>
      </c>
      <c r="J51" s="58"/>
      <c r="K51" s="69"/>
      <c r="L51" s="69"/>
      <c r="M51" s="69"/>
      <c r="N51" s="69"/>
      <c r="O51" s="69"/>
    </row>
    <row r="52" spans="1:15">
      <c r="A52" s="60">
        <v>41</v>
      </c>
      <c r="B52" s="66" t="s">
        <v>426</v>
      </c>
      <c r="C52" s="62">
        <v>84</v>
      </c>
      <c r="D52" s="68">
        <v>83.57</v>
      </c>
      <c r="E52" s="68">
        <v>25.24</v>
      </c>
      <c r="F52" s="68">
        <v>41.78</v>
      </c>
      <c r="G52" s="68">
        <v>12.62</v>
      </c>
      <c r="H52" s="68">
        <v>37.869999999999997</v>
      </c>
      <c r="I52" s="68">
        <v>11.44</v>
      </c>
    </row>
    <row r="53" spans="1:15" ht="38.25">
      <c r="A53" s="104" t="s">
        <v>483</v>
      </c>
      <c r="B53" s="66" t="s">
        <v>427</v>
      </c>
      <c r="C53" s="67">
        <v>90</v>
      </c>
      <c r="D53" s="68">
        <v>245.78</v>
      </c>
      <c r="E53" s="68">
        <v>74.22</v>
      </c>
      <c r="F53" s="68">
        <v>122.89</v>
      </c>
      <c r="G53" s="68">
        <v>37.11</v>
      </c>
      <c r="H53" s="68">
        <v>111.37</v>
      </c>
      <c r="I53" s="68">
        <v>33.630000000000003</v>
      </c>
    </row>
    <row r="54" spans="1:15">
      <c r="A54" s="105"/>
      <c r="B54" s="107"/>
      <c r="C54" s="108"/>
      <c r="D54" s="109"/>
      <c r="E54" s="109"/>
      <c r="F54" s="109"/>
      <c r="G54" s="109"/>
      <c r="H54" s="109"/>
      <c r="I54" s="109"/>
    </row>
    <row r="55" spans="1:15">
      <c r="A55" s="110" t="s">
        <v>485</v>
      </c>
      <c r="B55" s="106" t="s">
        <v>484</v>
      </c>
      <c r="C55" s="72"/>
      <c r="D55" s="72"/>
      <c r="E55" s="72"/>
      <c r="F55" s="72"/>
      <c r="G55" s="72"/>
      <c r="H55" s="72"/>
      <c r="I55" s="72"/>
    </row>
    <row r="56" spans="1:15">
      <c r="A56" s="110"/>
      <c r="B56" s="106"/>
      <c r="C56" s="72"/>
      <c r="D56" s="72"/>
      <c r="E56" s="72"/>
      <c r="F56" s="72"/>
      <c r="G56" s="72"/>
      <c r="H56" s="72"/>
      <c r="I56" s="72"/>
    </row>
    <row r="57" spans="1:15">
      <c r="A57" s="110"/>
      <c r="B57" s="106"/>
      <c r="C57" s="72"/>
      <c r="D57" s="72"/>
      <c r="E57" s="72"/>
      <c r="F57" s="72"/>
      <c r="G57" s="72"/>
      <c r="H57" s="72"/>
      <c r="I57" s="72"/>
    </row>
    <row r="58" spans="1:15">
      <c r="A58" s="110"/>
      <c r="B58" s="106"/>
      <c r="C58" s="72"/>
      <c r="D58" s="72"/>
      <c r="E58" s="72"/>
      <c r="F58" s="72"/>
      <c r="G58" s="72"/>
      <c r="H58" s="72"/>
      <c r="I58" s="72"/>
    </row>
    <row r="59" spans="1:15">
      <c r="A59" s="110"/>
      <c r="B59" s="106"/>
      <c r="C59" s="72"/>
      <c r="D59" s="72"/>
      <c r="E59" s="72"/>
      <c r="F59" s="72"/>
      <c r="G59" s="72"/>
      <c r="H59" s="72"/>
      <c r="I59" s="72"/>
    </row>
    <row r="60" spans="1:15" ht="41.25" customHeight="1">
      <c r="A60" s="202" t="s">
        <v>475</v>
      </c>
      <c r="B60" s="202"/>
      <c r="C60" s="202"/>
      <c r="D60" s="202"/>
      <c r="E60" s="202"/>
      <c r="F60" s="202"/>
      <c r="G60" s="202"/>
      <c r="H60" s="202"/>
      <c r="I60" s="202"/>
    </row>
    <row r="61" spans="1:15" ht="41.25" customHeight="1">
      <c r="A61" s="87"/>
      <c r="B61" s="87"/>
      <c r="C61" s="87"/>
      <c r="D61" s="87"/>
      <c r="E61" s="87"/>
      <c r="F61" s="87"/>
      <c r="G61" s="87"/>
      <c r="H61" s="87"/>
      <c r="I61" s="87"/>
    </row>
    <row r="62" spans="1:15" ht="33.75" customHeight="1">
      <c r="A62" s="87"/>
      <c r="B62" s="203" t="s">
        <v>344</v>
      </c>
      <c r="C62" s="204" t="s">
        <v>345</v>
      </c>
      <c r="D62" s="203" t="s">
        <v>482</v>
      </c>
      <c r="E62" s="203"/>
      <c r="F62" s="203"/>
      <c r="G62" s="203"/>
      <c r="H62" s="203"/>
      <c r="I62" s="203"/>
    </row>
    <row r="63" spans="1:15" ht="41.25" customHeight="1">
      <c r="A63" s="87"/>
      <c r="B63" s="203"/>
      <c r="C63" s="205"/>
      <c r="D63" s="207" t="s">
        <v>337</v>
      </c>
      <c r="E63" s="207"/>
      <c r="F63" s="207" t="s">
        <v>338</v>
      </c>
      <c r="G63" s="207"/>
      <c r="H63" s="207" t="s">
        <v>339</v>
      </c>
      <c r="I63" s="207"/>
    </row>
    <row r="64" spans="1:15" ht="45">
      <c r="A64" s="87"/>
      <c r="B64" s="203"/>
      <c r="C64" s="206"/>
      <c r="D64" s="86" t="s">
        <v>333</v>
      </c>
      <c r="E64" s="86" t="s">
        <v>334</v>
      </c>
      <c r="F64" s="86" t="s">
        <v>333</v>
      </c>
      <c r="G64" s="86" t="s">
        <v>334</v>
      </c>
      <c r="H64" s="86" t="s">
        <v>333</v>
      </c>
      <c r="I64" s="86" t="s">
        <v>334</v>
      </c>
    </row>
    <row r="65" spans="1:9">
      <c r="A65" s="87"/>
      <c r="B65" s="66" t="s">
        <v>423</v>
      </c>
      <c r="C65" s="67"/>
      <c r="D65" s="68">
        <f>D16</f>
        <v>201.54</v>
      </c>
      <c r="E65" s="68">
        <f t="shared" ref="E65:I65" si="1">E16</f>
        <v>60.87</v>
      </c>
      <c r="F65" s="68">
        <f t="shared" si="1"/>
        <v>100.77</v>
      </c>
      <c r="G65" s="68">
        <f t="shared" si="1"/>
        <v>30.43</v>
      </c>
      <c r="H65" s="68">
        <f t="shared" si="1"/>
        <v>91.32</v>
      </c>
      <c r="I65" s="68">
        <f t="shared" si="1"/>
        <v>27.58</v>
      </c>
    </row>
    <row r="66" spans="1:9">
      <c r="A66" s="87"/>
      <c r="B66" s="66" t="s">
        <v>424</v>
      </c>
      <c r="C66" s="67"/>
      <c r="D66" s="68">
        <f>D41</f>
        <v>199.08</v>
      </c>
      <c r="E66" s="68">
        <f>E41</f>
        <v>60.12</v>
      </c>
      <c r="F66" s="68">
        <f t="shared" ref="F66:I66" si="2">F41</f>
        <v>99.54</v>
      </c>
      <c r="G66" s="68">
        <f t="shared" si="2"/>
        <v>30.06</v>
      </c>
      <c r="H66" s="68">
        <f t="shared" si="2"/>
        <v>90.21</v>
      </c>
      <c r="I66" s="68">
        <f t="shared" si="2"/>
        <v>27.24</v>
      </c>
    </row>
    <row r="67" spans="1:9">
      <c r="A67" s="87"/>
      <c r="B67" s="66" t="s">
        <v>425</v>
      </c>
      <c r="C67" s="67" t="s">
        <v>341</v>
      </c>
      <c r="D67" s="68">
        <v>55.3</v>
      </c>
      <c r="E67" s="68">
        <v>16.7</v>
      </c>
      <c r="F67" s="68">
        <v>55.3</v>
      </c>
      <c r="G67" s="68">
        <v>16.7</v>
      </c>
      <c r="H67" s="68">
        <v>55.3</v>
      </c>
      <c r="I67" s="68">
        <v>16.7</v>
      </c>
    </row>
    <row r="68" spans="1:9">
      <c r="A68" s="87"/>
      <c r="B68" s="66" t="s">
        <v>474</v>
      </c>
      <c r="C68" s="67" t="s">
        <v>342</v>
      </c>
      <c r="D68" s="68">
        <v>63.6</v>
      </c>
      <c r="E68" s="68">
        <v>19.21</v>
      </c>
      <c r="F68" s="68">
        <v>63.6</v>
      </c>
      <c r="G68" s="68">
        <v>19.21</v>
      </c>
      <c r="H68" s="68">
        <v>63.6</v>
      </c>
      <c r="I68" s="68">
        <v>19.21</v>
      </c>
    </row>
  </sheetData>
  <autoFilter ref="B6:O53"/>
  <mergeCells count="15">
    <mergeCell ref="F63:G63"/>
    <mergeCell ref="H63:I63"/>
    <mergeCell ref="A60:I60"/>
    <mergeCell ref="B62:B64"/>
    <mergeCell ref="C62:C64"/>
    <mergeCell ref="D62:I62"/>
    <mergeCell ref="D63:E63"/>
    <mergeCell ref="A1:I1"/>
    <mergeCell ref="B3:B5"/>
    <mergeCell ref="C3:C5"/>
    <mergeCell ref="A3:A5"/>
    <mergeCell ref="D3:I3"/>
    <mergeCell ref="D4:E4"/>
    <mergeCell ref="F4:G4"/>
    <mergeCell ref="H4:I4"/>
  </mergeCells>
  <pageMargins left="0.31496062992125984" right="0.35433070866141736" top="0.35433070866141736" bottom="0.19685039370078741" header="0.31496062992125984" footer="0.15748031496062992"/>
  <pageSetup paperSize="9" scale="74" orientation="portrait" r:id="rId1"/>
  <rowBreaks count="1" manualBreakCount="1">
    <brk id="5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Z71"/>
  <sheetViews>
    <sheetView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D21" sqref="D21"/>
    </sheetView>
  </sheetViews>
  <sheetFormatPr defaultRowHeight="18.75" outlineLevelCol="1"/>
  <cols>
    <col min="1" max="1" width="8.28515625" style="121" customWidth="1"/>
    <col min="2" max="2" width="23.5703125" style="121" customWidth="1"/>
    <col min="3" max="3" width="8.28515625" style="142" customWidth="1"/>
    <col min="4" max="4" width="11.7109375" style="124" customWidth="1"/>
    <col min="5" max="5" width="13.85546875" style="124" customWidth="1"/>
    <col min="6" max="6" width="13" style="124" customWidth="1"/>
    <col min="7" max="7" width="14" style="124" customWidth="1"/>
    <col min="8" max="8" width="13" style="124" customWidth="1"/>
    <col min="9" max="9" width="14.28515625" style="124" customWidth="1"/>
    <col min="10" max="10" width="2.42578125" style="76" customWidth="1"/>
    <col min="11" max="11" width="10.28515625" style="72" hidden="1" customWidth="1"/>
    <col min="12" max="12" width="23.28515625" style="155" customWidth="1"/>
    <col min="13" max="13" width="7.28515625" style="148" hidden="1" customWidth="1" outlineLevel="1"/>
    <col min="14" max="14" width="10.85546875" style="73" customWidth="1" outlineLevel="1"/>
    <col min="15" max="15" width="13.5703125" style="129" customWidth="1" outlineLevel="1"/>
    <col min="16" max="16" width="12.140625" style="129" customWidth="1" outlineLevel="1"/>
    <col min="17" max="17" width="13.28515625" style="129" customWidth="1" outlineLevel="1"/>
    <col min="18" max="18" width="11.28515625" style="129" customWidth="1" outlineLevel="1"/>
    <col min="19" max="19" width="12.28515625" style="129" customWidth="1" outlineLevel="1"/>
    <col min="20" max="20" width="10.28515625" style="129" customWidth="1" outlineLevel="1"/>
    <col min="21" max="21" width="12.85546875" style="76" customWidth="1" outlineLevel="1"/>
    <col min="22" max="22" width="9.140625" style="74" customWidth="1" outlineLevel="1"/>
    <col min="23" max="254" width="9.140625" style="74"/>
    <col min="255" max="255" width="24.5703125" style="74" customWidth="1"/>
    <col min="256" max="256" width="8.140625" style="74" customWidth="1"/>
    <col min="257" max="257" width="8.28515625" style="74" customWidth="1"/>
    <col min="258" max="258" width="10.5703125" style="74" customWidth="1"/>
    <col min="259" max="259" width="13" style="74" customWidth="1"/>
    <col min="260" max="260" width="12.7109375" style="74" customWidth="1"/>
    <col min="261" max="261" width="13" style="74" customWidth="1"/>
    <col min="262" max="262" width="10.28515625" style="74" customWidth="1"/>
    <col min="263" max="263" width="12.7109375" style="74" customWidth="1"/>
    <col min="264" max="264" width="10.42578125" style="74" customWidth="1"/>
    <col min="265" max="265" width="13.28515625" style="74" customWidth="1"/>
    <col min="266" max="266" width="8.85546875" style="74" customWidth="1"/>
    <col min="267" max="267" width="10.42578125" style="74" customWidth="1"/>
    <col min="268" max="268" width="9.140625" style="74"/>
    <col min="269" max="269" width="10.7109375" style="74" customWidth="1"/>
    <col min="270" max="270" width="10.28515625" style="74" bestFit="1" customWidth="1"/>
    <col min="271" max="510" width="9.140625" style="74"/>
    <col min="511" max="511" width="24.5703125" style="74" customWidth="1"/>
    <col min="512" max="512" width="8.140625" style="74" customWidth="1"/>
    <col min="513" max="513" width="8.28515625" style="74" customWidth="1"/>
    <col min="514" max="514" width="10.5703125" style="74" customWidth="1"/>
    <col min="515" max="515" width="13" style="74" customWidth="1"/>
    <col min="516" max="516" width="12.7109375" style="74" customWidth="1"/>
    <col min="517" max="517" width="13" style="74" customWidth="1"/>
    <col min="518" max="518" width="10.28515625" style="74" customWidth="1"/>
    <col min="519" max="519" width="12.7109375" style="74" customWidth="1"/>
    <col min="520" max="520" width="10.42578125" style="74" customWidth="1"/>
    <col min="521" max="521" width="13.28515625" style="74" customWidth="1"/>
    <col min="522" max="522" width="8.85546875" style="74" customWidth="1"/>
    <col min="523" max="523" width="10.42578125" style="74" customWidth="1"/>
    <col min="524" max="524" width="9.140625" style="74"/>
    <col min="525" max="525" width="10.7109375" style="74" customWidth="1"/>
    <col min="526" max="526" width="10.28515625" style="74" bestFit="1" customWidth="1"/>
    <col min="527" max="766" width="9.140625" style="74"/>
    <col min="767" max="767" width="24.5703125" style="74" customWidth="1"/>
    <col min="768" max="768" width="8.140625" style="74" customWidth="1"/>
    <col min="769" max="769" width="8.28515625" style="74" customWidth="1"/>
    <col min="770" max="770" width="10.5703125" style="74" customWidth="1"/>
    <col min="771" max="771" width="13" style="74" customWidth="1"/>
    <col min="772" max="772" width="12.7109375" style="74" customWidth="1"/>
    <col min="773" max="773" width="13" style="74" customWidth="1"/>
    <col min="774" max="774" width="10.28515625" style="74" customWidth="1"/>
    <col min="775" max="775" width="12.7109375" style="74" customWidth="1"/>
    <col min="776" max="776" width="10.42578125" style="74" customWidth="1"/>
    <col min="777" max="777" width="13.28515625" style="74" customWidth="1"/>
    <col min="778" max="778" width="8.85546875" style="74" customWidth="1"/>
    <col min="779" max="779" width="10.42578125" style="74" customWidth="1"/>
    <col min="780" max="780" width="9.140625" style="74"/>
    <col min="781" max="781" width="10.7109375" style="74" customWidth="1"/>
    <col min="782" max="782" width="10.28515625" style="74" bestFit="1" customWidth="1"/>
    <col min="783" max="1022" width="9.140625" style="74"/>
    <col min="1023" max="1023" width="24.5703125" style="74" customWidth="1"/>
    <col min="1024" max="1024" width="8.140625" style="74" customWidth="1"/>
    <col min="1025" max="1025" width="8.28515625" style="74" customWidth="1"/>
    <col min="1026" max="1026" width="10.5703125" style="74" customWidth="1"/>
    <col min="1027" max="1027" width="13" style="74" customWidth="1"/>
    <col min="1028" max="1028" width="12.7109375" style="74" customWidth="1"/>
    <col min="1029" max="1029" width="13" style="74" customWidth="1"/>
    <col min="1030" max="1030" width="10.28515625" style="74" customWidth="1"/>
    <col min="1031" max="1031" width="12.7109375" style="74" customWidth="1"/>
    <col min="1032" max="1032" width="10.42578125" style="74" customWidth="1"/>
    <col min="1033" max="1033" width="13.28515625" style="74" customWidth="1"/>
    <col min="1034" max="1034" width="8.85546875" style="74" customWidth="1"/>
    <col min="1035" max="1035" width="10.42578125" style="74" customWidth="1"/>
    <col min="1036" max="1036" width="9.140625" style="74"/>
    <col min="1037" max="1037" width="10.7109375" style="74" customWidth="1"/>
    <col min="1038" max="1038" width="10.28515625" style="74" bestFit="1" customWidth="1"/>
    <col min="1039" max="1278" width="9.140625" style="74"/>
    <col min="1279" max="1279" width="24.5703125" style="74" customWidth="1"/>
    <col min="1280" max="1280" width="8.140625" style="74" customWidth="1"/>
    <col min="1281" max="1281" width="8.28515625" style="74" customWidth="1"/>
    <col min="1282" max="1282" width="10.5703125" style="74" customWidth="1"/>
    <col min="1283" max="1283" width="13" style="74" customWidth="1"/>
    <col min="1284" max="1284" width="12.7109375" style="74" customWidth="1"/>
    <col min="1285" max="1285" width="13" style="74" customWidth="1"/>
    <col min="1286" max="1286" width="10.28515625" style="74" customWidth="1"/>
    <col min="1287" max="1287" width="12.7109375" style="74" customWidth="1"/>
    <col min="1288" max="1288" width="10.42578125" style="74" customWidth="1"/>
    <col min="1289" max="1289" width="13.28515625" style="74" customWidth="1"/>
    <col min="1290" max="1290" width="8.85546875" style="74" customWidth="1"/>
    <col min="1291" max="1291" width="10.42578125" style="74" customWidth="1"/>
    <col min="1292" max="1292" width="9.140625" style="74"/>
    <col min="1293" max="1293" width="10.7109375" style="74" customWidth="1"/>
    <col min="1294" max="1294" width="10.28515625" style="74" bestFit="1" customWidth="1"/>
    <col min="1295" max="1534" width="9.140625" style="74"/>
    <col min="1535" max="1535" width="24.5703125" style="74" customWidth="1"/>
    <col min="1536" max="1536" width="8.140625" style="74" customWidth="1"/>
    <col min="1537" max="1537" width="8.28515625" style="74" customWidth="1"/>
    <col min="1538" max="1538" width="10.5703125" style="74" customWidth="1"/>
    <col min="1539" max="1539" width="13" style="74" customWidth="1"/>
    <col min="1540" max="1540" width="12.7109375" style="74" customWidth="1"/>
    <col min="1541" max="1541" width="13" style="74" customWidth="1"/>
    <col min="1542" max="1542" width="10.28515625" style="74" customWidth="1"/>
    <col min="1543" max="1543" width="12.7109375" style="74" customWidth="1"/>
    <col min="1544" max="1544" width="10.42578125" style="74" customWidth="1"/>
    <col min="1545" max="1545" width="13.28515625" style="74" customWidth="1"/>
    <col min="1546" max="1546" width="8.85546875" style="74" customWidth="1"/>
    <col min="1547" max="1547" width="10.42578125" style="74" customWidth="1"/>
    <col min="1548" max="1548" width="9.140625" style="74"/>
    <col min="1549" max="1549" width="10.7109375" style="74" customWidth="1"/>
    <col min="1550" max="1550" width="10.28515625" style="74" bestFit="1" customWidth="1"/>
    <col min="1551" max="1790" width="9.140625" style="74"/>
    <col min="1791" max="1791" width="24.5703125" style="74" customWidth="1"/>
    <col min="1792" max="1792" width="8.140625" style="74" customWidth="1"/>
    <col min="1793" max="1793" width="8.28515625" style="74" customWidth="1"/>
    <col min="1794" max="1794" width="10.5703125" style="74" customWidth="1"/>
    <col min="1795" max="1795" width="13" style="74" customWidth="1"/>
    <col min="1796" max="1796" width="12.7109375" style="74" customWidth="1"/>
    <col min="1797" max="1797" width="13" style="74" customWidth="1"/>
    <col min="1798" max="1798" width="10.28515625" style="74" customWidth="1"/>
    <col min="1799" max="1799" width="12.7109375" style="74" customWidth="1"/>
    <col min="1800" max="1800" width="10.42578125" style="74" customWidth="1"/>
    <col min="1801" max="1801" width="13.28515625" style="74" customWidth="1"/>
    <col min="1802" max="1802" width="8.85546875" style="74" customWidth="1"/>
    <col min="1803" max="1803" width="10.42578125" style="74" customWidth="1"/>
    <col min="1804" max="1804" width="9.140625" style="74"/>
    <col min="1805" max="1805" width="10.7109375" style="74" customWidth="1"/>
    <col min="1806" max="1806" width="10.28515625" style="74" bestFit="1" customWidth="1"/>
    <col min="1807" max="2046" width="9.140625" style="74"/>
    <col min="2047" max="2047" width="24.5703125" style="74" customWidth="1"/>
    <col min="2048" max="2048" width="8.140625" style="74" customWidth="1"/>
    <col min="2049" max="2049" width="8.28515625" style="74" customWidth="1"/>
    <col min="2050" max="2050" width="10.5703125" style="74" customWidth="1"/>
    <col min="2051" max="2051" width="13" style="74" customWidth="1"/>
    <col min="2052" max="2052" width="12.7109375" style="74" customWidth="1"/>
    <col min="2053" max="2053" width="13" style="74" customWidth="1"/>
    <col min="2054" max="2054" width="10.28515625" style="74" customWidth="1"/>
    <col min="2055" max="2055" width="12.7109375" style="74" customWidth="1"/>
    <col min="2056" max="2056" width="10.42578125" style="74" customWidth="1"/>
    <col min="2057" max="2057" width="13.28515625" style="74" customWidth="1"/>
    <col min="2058" max="2058" width="8.85546875" style="74" customWidth="1"/>
    <col min="2059" max="2059" width="10.42578125" style="74" customWidth="1"/>
    <col min="2060" max="2060" width="9.140625" style="74"/>
    <col min="2061" max="2061" width="10.7109375" style="74" customWidth="1"/>
    <col min="2062" max="2062" width="10.28515625" style="74" bestFit="1" customWidth="1"/>
    <col min="2063" max="2302" width="9.140625" style="74"/>
    <col min="2303" max="2303" width="24.5703125" style="74" customWidth="1"/>
    <col min="2304" max="2304" width="8.140625" style="74" customWidth="1"/>
    <col min="2305" max="2305" width="8.28515625" style="74" customWidth="1"/>
    <col min="2306" max="2306" width="10.5703125" style="74" customWidth="1"/>
    <col min="2307" max="2307" width="13" style="74" customWidth="1"/>
    <col min="2308" max="2308" width="12.7109375" style="74" customWidth="1"/>
    <col min="2309" max="2309" width="13" style="74" customWidth="1"/>
    <col min="2310" max="2310" width="10.28515625" style="74" customWidth="1"/>
    <col min="2311" max="2311" width="12.7109375" style="74" customWidth="1"/>
    <col min="2312" max="2312" width="10.42578125" style="74" customWidth="1"/>
    <col min="2313" max="2313" width="13.28515625" style="74" customWidth="1"/>
    <col min="2314" max="2314" width="8.85546875" style="74" customWidth="1"/>
    <col min="2315" max="2315" width="10.42578125" style="74" customWidth="1"/>
    <col min="2316" max="2316" width="9.140625" style="74"/>
    <col min="2317" max="2317" width="10.7109375" style="74" customWidth="1"/>
    <col min="2318" max="2318" width="10.28515625" style="74" bestFit="1" customWidth="1"/>
    <col min="2319" max="2558" width="9.140625" style="74"/>
    <col min="2559" max="2559" width="24.5703125" style="74" customWidth="1"/>
    <col min="2560" max="2560" width="8.140625" style="74" customWidth="1"/>
    <col min="2561" max="2561" width="8.28515625" style="74" customWidth="1"/>
    <col min="2562" max="2562" width="10.5703125" style="74" customWidth="1"/>
    <col min="2563" max="2563" width="13" style="74" customWidth="1"/>
    <col min="2564" max="2564" width="12.7109375" style="74" customWidth="1"/>
    <col min="2565" max="2565" width="13" style="74" customWidth="1"/>
    <col min="2566" max="2566" width="10.28515625" style="74" customWidth="1"/>
    <col min="2567" max="2567" width="12.7109375" style="74" customWidth="1"/>
    <col min="2568" max="2568" width="10.42578125" style="74" customWidth="1"/>
    <col min="2569" max="2569" width="13.28515625" style="74" customWidth="1"/>
    <col min="2570" max="2570" width="8.85546875" style="74" customWidth="1"/>
    <col min="2571" max="2571" width="10.42578125" style="74" customWidth="1"/>
    <col min="2572" max="2572" width="9.140625" style="74"/>
    <col min="2573" max="2573" width="10.7109375" style="74" customWidth="1"/>
    <col min="2574" max="2574" width="10.28515625" style="74" bestFit="1" customWidth="1"/>
    <col min="2575" max="2814" width="9.140625" style="74"/>
    <col min="2815" max="2815" width="24.5703125" style="74" customWidth="1"/>
    <col min="2816" max="2816" width="8.140625" style="74" customWidth="1"/>
    <col min="2817" max="2817" width="8.28515625" style="74" customWidth="1"/>
    <col min="2818" max="2818" width="10.5703125" style="74" customWidth="1"/>
    <col min="2819" max="2819" width="13" style="74" customWidth="1"/>
    <col min="2820" max="2820" width="12.7109375" style="74" customWidth="1"/>
    <col min="2821" max="2821" width="13" style="74" customWidth="1"/>
    <col min="2822" max="2822" width="10.28515625" style="74" customWidth="1"/>
    <col min="2823" max="2823" width="12.7109375" style="74" customWidth="1"/>
    <col min="2824" max="2824" width="10.42578125" style="74" customWidth="1"/>
    <col min="2825" max="2825" width="13.28515625" style="74" customWidth="1"/>
    <col min="2826" max="2826" width="8.85546875" style="74" customWidth="1"/>
    <col min="2827" max="2827" width="10.42578125" style="74" customWidth="1"/>
    <col min="2828" max="2828" width="9.140625" style="74"/>
    <col min="2829" max="2829" width="10.7109375" style="74" customWidth="1"/>
    <col min="2830" max="2830" width="10.28515625" style="74" bestFit="1" customWidth="1"/>
    <col min="2831" max="3070" width="9.140625" style="74"/>
    <col min="3071" max="3071" width="24.5703125" style="74" customWidth="1"/>
    <col min="3072" max="3072" width="8.140625" style="74" customWidth="1"/>
    <col min="3073" max="3073" width="8.28515625" style="74" customWidth="1"/>
    <col min="3074" max="3074" width="10.5703125" style="74" customWidth="1"/>
    <col min="3075" max="3075" width="13" style="74" customWidth="1"/>
    <col min="3076" max="3076" width="12.7109375" style="74" customWidth="1"/>
    <col min="3077" max="3077" width="13" style="74" customWidth="1"/>
    <col min="3078" max="3078" width="10.28515625" style="74" customWidth="1"/>
    <col min="3079" max="3079" width="12.7109375" style="74" customWidth="1"/>
    <col min="3080" max="3080" width="10.42578125" style="74" customWidth="1"/>
    <col min="3081" max="3081" width="13.28515625" style="74" customWidth="1"/>
    <col min="3082" max="3082" width="8.85546875" style="74" customWidth="1"/>
    <col min="3083" max="3083" width="10.42578125" style="74" customWidth="1"/>
    <col min="3084" max="3084" width="9.140625" style="74"/>
    <col min="3085" max="3085" width="10.7109375" style="74" customWidth="1"/>
    <col min="3086" max="3086" width="10.28515625" style="74" bestFit="1" customWidth="1"/>
    <col min="3087" max="3326" width="9.140625" style="74"/>
    <col min="3327" max="3327" width="24.5703125" style="74" customWidth="1"/>
    <col min="3328" max="3328" width="8.140625" style="74" customWidth="1"/>
    <col min="3329" max="3329" width="8.28515625" style="74" customWidth="1"/>
    <col min="3330" max="3330" width="10.5703125" style="74" customWidth="1"/>
    <col min="3331" max="3331" width="13" style="74" customWidth="1"/>
    <col min="3332" max="3332" width="12.7109375" style="74" customWidth="1"/>
    <col min="3333" max="3333" width="13" style="74" customWidth="1"/>
    <col min="3334" max="3334" width="10.28515625" style="74" customWidth="1"/>
    <col min="3335" max="3335" width="12.7109375" style="74" customWidth="1"/>
    <col min="3336" max="3336" width="10.42578125" style="74" customWidth="1"/>
    <col min="3337" max="3337" width="13.28515625" style="74" customWidth="1"/>
    <col min="3338" max="3338" width="8.85546875" style="74" customWidth="1"/>
    <col min="3339" max="3339" width="10.42578125" style="74" customWidth="1"/>
    <col min="3340" max="3340" width="9.140625" style="74"/>
    <col min="3341" max="3341" width="10.7109375" style="74" customWidth="1"/>
    <col min="3342" max="3342" width="10.28515625" style="74" bestFit="1" customWidth="1"/>
    <col min="3343" max="3582" width="9.140625" style="74"/>
    <col min="3583" max="3583" width="24.5703125" style="74" customWidth="1"/>
    <col min="3584" max="3584" width="8.140625" style="74" customWidth="1"/>
    <col min="3585" max="3585" width="8.28515625" style="74" customWidth="1"/>
    <col min="3586" max="3586" width="10.5703125" style="74" customWidth="1"/>
    <col min="3587" max="3587" width="13" style="74" customWidth="1"/>
    <col min="3588" max="3588" width="12.7109375" style="74" customWidth="1"/>
    <col min="3589" max="3589" width="13" style="74" customWidth="1"/>
    <col min="3590" max="3590" width="10.28515625" style="74" customWidth="1"/>
    <col min="3591" max="3591" width="12.7109375" style="74" customWidth="1"/>
    <col min="3592" max="3592" width="10.42578125" style="74" customWidth="1"/>
    <col min="3593" max="3593" width="13.28515625" style="74" customWidth="1"/>
    <col min="3594" max="3594" width="8.85546875" style="74" customWidth="1"/>
    <col min="3595" max="3595" width="10.42578125" style="74" customWidth="1"/>
    <col min="3596" max="3596" width="9.140625" style="74"/>
    <col min="3597" max="3597" width="10.7109375" style="74" customWidth="1"/>
    <col min="3598" max="3598" width="10.28515625" style="74" bestFit="1" customWidth="1"/>
    <col min="3599" max="3838" width="9.140625" style="74"/>
    <col min="3839" max="3839" width="24.5703125" style="74" customWidth="1"/>
    <col min="3840" max="3840" width="8.140625" style="74" customWidth="1"/>
    <col min="3841" max="3841" width="8.28515625" style="74" customWidth="1"/>
    <col min="3842" max="3842" width="10.5703125" style="74" customWidth="1"/>
    <col min="3843" max="3843" width="13" style="74" customWidth="1"/>
    <col min="3844" max="3844" width="12.7109375" style="74" customWidth="1"/>
    <col min="3845" max="3845" width="13" style="74" customWidth="1"/>
    <col min="3846" max="3846" width="10.28515625" style="74" customWidth="1"/>
    <col min="3847" max="3847" width="12.7109375" style="74" customWidth="1"/>
    <col min="3848" max="3848" width="10.42578125" style="74" customWidth="1"/>
    <col min="3849" max="3849" width="13.28515625" style="74" customWidth="1"/>
    <col min="3850" max="3850" width="8.85546875" style="74" customWidth="1"/>
    <col min="3851" max="3851" width="10.42578125" style="74" customWidth="1"/>
    <col min="3852" max="3852" width="9.140625" style="74"/>
    <col min="3853" max="3853" width="10.7109375" style="74" customWidth="1"/>
    <col min="3854" max="3854" width="10.28515625" style="74" bestFit="1" customWidth="1"/>
    <col min="3855" max="4094" width="9.140625" style="74"/>
    <col min="4095" max="4095" width="24.5703125" style="74" customWidth="1"/>
    <col min="4096" max="4096" width="8.140625" style="74" customWidth="1"/>
    <col min="4097" max="4097" width="8.28515625" style="74" customWidth="1"/>
    <col min="4098" max="4098" width="10.5703125" style="74" customWidth="1"/>
    <col min="4099" max="4099" width="13" style="74" customWidth="1"/>
    <col min="4100" max="4100" width="12.7109375" style="74" customWidth="1"/>
    <col min="4101" max="4101" width="13" style="74" customWidth="1"/>
    <col min="4102" max="4102" width="10.28515625" style="74" customWidth="1"/>
    <col min="4103" max="4103" width="12.7109375" style="74" customWidth="1"/>
    <col min="4104" max="4104" width="10.42578125" style="74" customWidth="1"/>
    <col min="4105" max="4105" width="13.28515625" style="74" customWidth="1"/>
    <col min="4106" max="4106" width="8.85546875" style="74" customWidth="1"/>
    <col min="4107" max="4107" width="10.42578125" style="74" customWidth="1"/>
    <col min="4108" max="4108" width="9.140625" style="74"/>
    <col min="4109" max="4109" width="10.7109375" style="74" customWidth="1"/>
    <col min="4110" max="4110" width="10.28515625" style="74" bestFit="1" customWidth="1"/>
    <col min="4111" max="4350" width="9.140625" style="74"/>
    <col min="4351" max="4351" width="24.5703125" style="74" customWidth="1"/>
    <col min="4352" max="4352" width="8.140625" style="74" customWidth="1"/>
    <col min="4353" max="4353" width="8.28515625" style="74" customWidth="1"/>
    <col min="4354" max="4354" width="10.5703125" style="74" customWidth="1"/>
    <col min="4355" max="4355" width="13" style="74" customWidth="1"/>
    <col min="4356" max="4356" width="12.7109375" style="74" customWidth="1"/>
    <col min="4357" max="4357" width="13" style="74" customWidth="1"/>
    <col min="4358" max="4358" width="10.28515625" style="74" customWidth="1"/>
    <col min="4359" max="4359" width="12.7109375" style="74" customWidth="1"/>
    <col min="4360" max="4360" width="10.42578125" style="74" customWidth="1"/>
    <col min="4361" max="4361" width="13.28515625" style="74" customWidth="1"/>
    <col min="4362" max="4362" width="8.85546875" style="74" customWidth="1"/>
    <col min="4363" max="4363" width="10.42578125" style="74" customWidth="1"/>
    <col min="4364" max="4364" width="9.140625" style="74"/>
    <col min="4365" max="4365" width="10.7109375" style="74" customWidth="1"/>
    <col min="4366" max="4366" width="10.28515625" style="74" bestFit="1" customWidth="1"/>
    <col min="4367" max="4606" width="9.140625" style="74"/>
    <col min="4607" max="4607" width="24.5703125" style="74" customWidth="1"/>
    <col min="4608" max="4608" width="8.140625" style="74" customWidth="1"/>
    <col min="4609" max="4609" width="8.28515625" style="74" customWidth="1"/>
    <col min="4610" max="4610" width="10.5703125" style="74" customWidth="1"/>
    <col min="4611" max="4611" width="13" style="74" customWidth="1"/>
    <col min="4612" max="4612" width="12.7109375" style="74" customWidth="1"/>
    <col min="4613" max="4613" width="13" style="74" customWidth="1"/>
    <col min="4614" max="4614" width="10.28515625" style="74" customWidth="1"/>
    <col min="4615" max="4615" width="12.7109375" style="74" customWidth="1"/>
    <col min="4616" max="4616" width="10.42578125" style="74" customWidth="1"/>
    <col min="4617" max="4617" width="13.28515625" style="74" customWidth="1"/>
    <col min="4618" max="4618" width="8.85546875" style="74" customWidth="1"/>
    <col min="4619" max="4619" width="10.42578125" style="74" customWidth="1"/>
    <col min="4620" max="4620" width="9.140625" style="74"/>
    <col min="4621" max="4621" width="10.7109375" style="74" customWidth="1"/>
    <col min="4622" max="4622" width="10.28515625" style="74" bestFit="1" customWidth="1"/>
    <col min="4623" max="4862" width="9.140625" style="74"/>
    <col min="4863" max="4863" width="24.5703125" style="74" customWidth="1"/>
    <col min="4864" max="4864" width="8.140625" style="74" customWidth="1"/>
    <col min="4865" max="4865" width="8.28515625" style="74" customWidth="1"/>
    <col min="4866" max="4866" width="10.5703125" style="74" customWidth="1"/>
    <col min="4867" max="4867" width="13" style="74" customWidth="1"/>
    <col min="4868" max="4868" width="12.7109375" style="74" customWidth="1"/>
    <col min="4869" max="4869" width="13" style="74" customWidth="1"/>
    <col min="4870" max="4870" width="10.28515625" style="74" customWidth="1"/>
    <col min="4871" max="4871" width="12.7109375" style="74" customWidth="1"/>
    <col min="4872" max="4872" width="10.42578125" style="74" customWidth="1"/>
    <col min="4873" max="4873" width="13.28515625" style="74" customWidth="1"/>
    <col min="4874" max="4874" width="8.85546875" style="74" customWidth="1"/>
    <col min="4875" max="4875" width="10.42578125" style="74" customWidth="1"/>
    <col min="4876" max="4876" width="9.140625" style="74"/>
    <col min="4877" max="4877" width="10.7109375" style="74" customWidth="1"/>
    <col min="4878" max="4878" width="10.28515625" style="74" bestFit="1" customWidth="1"/>
    <col min="4879" max="5118" width="9.140625" style="74"/>
    <col min="5119" max="5119" width="24.5703125" style="74" customWidth="1"/>
    <col min="5120" max="5120" width="8.140625" style="74" customWidth="1"/>
    <col min="5121" max="5121" width="8.28515625" style="74" customWidth="1"/>
    <col min="5122" max="5122" width="10.5703125" style="74" customWidth="1"/>
    <col min="5123" max="5123" width="13" style="74" customWidth="1"/>
    <col min="5124" max="5124" width="12.7109375" style="74" customWidth="1"/>
    <col min="5125" max="5125" width="13" style="74" customWidth="1"/>
    <col min="5126" max="5126" width="10.28515625" style="74" customWidth="1"/>
    <col min="5127" max="5127" width="12.7109375" style="74" customWidth="1"/>
    <col min="5128" max="5128" width="10.42578125" style="74" customWidth="1"/>
    <col min="5129" max="5129" width="13.28515625" style="74" customWidth="1"/>
    <col min="5130" max="5130" width="8.85546875" style="74" customWidth="1"/>
    <col min="5131" max="5131" width="10.42578125" style="74" customWidth="1"/>
    <col min="5132" max="5132" width="9.140625" style="74"/>
    <col min="5133" max="5133" width="10.7109375" style="74" customWidth="1"/>
    <col min="5134" max="5134" width="10.28515625" style="74" bestFit="1" customWidth="1"/>
    <col min="5135" max="5374" width="9.140625" style="74"/>
    <col min="5375" max="5375" width="24.5703125" style="74" customWidth="1"/>
    <col min="5376" max="5376" width="8.140625" style="74" customWidth="1"/>
    <col min="5377" max="5377" width="8.28515625" style="74" customWidth="1"/>
    <col min="5378" max="5378" width="10.5703125" style="74" customWidth="1"/>
    <col min="5379" max="5379" width="13" style="74" customWidth="1"/>
    <col min="5380" max="5380" width="12.7109375" style="74" customWidth="1"/>
    <col min="5381" max="5381" width="13" style="74" customWidth="1"/>
    <col min="5382" max="5382" width="10.28515625" style="74" customWidth="1"/>
    <col min="5383" max="5383" width="12.7109375" style="74" customWidth="1"/>
    <col min="5384" max="5384" width="10.42578125" style="74" customWidth="1"/>
    <col min="5385" max="5385" width="13.28515625" style="74" customWidth="1"/>
    <col min="5386" max="5386" width="8.85546875" style="74" customWidth="1"/>
    <col min="5387" max="5387" width="10.42578125" style="74" customWidth="1"/>
    <col min="5388" max="5388" width="9.140625" style="74"/>
    <col min="5389" max="5389" width="10.7109375" style="74" customWidth="1"/>
    <col min="5390" max="5390" width="10.28515625" style="74" bestFit="1" customWidth="1"/>
    <col min="5391" max="5630" width="9.140625" style="74"/>
    <col min="5631" max="5631" width="24.5703125" style="74" customWidth="1"/>
    <col min="5632" max="5632" width="8.140625" style="74" customWidth="1"/>
    <col min="5633" max="5633" width="8.28515625" style="74" customWidth="1"/>
    <col min="5634" max="5634" width="10.5703125" style="74" customWidth="1"/>
    <col min="5635" max="5635" width="13" style="74" customWidth="1"/>
    <col min="5636" max="5636" width="12.7109375" style="74" customWidth="1"/>
    <col min="5637" max="5637" width="13" style="74" customWidth="1"/>
    <col min="5638" max="5638" width="10.28515625" style="74" customWidth="1"/>
    <col min="5639" max="5639" width="12.7109375" style="74" customWidth="1"/>
    <col min="5640" max="5640" width="10.42578125" style="74" customWidth="1"/>
    <col min="5641" max="5641" width="13.28515625" style="74" customWidth="1"/>
    <col min="5642" max="5642" width="8.85546875" style="74" customWidth="1"/>
    <col min="5643" max="5643" width="10.42578125" style="74" customWidth="1"/>
    <col min="5644" max="5644" width="9.140625" style="74"/>
    <col min="5645" max="5645" width="10.7109375" style="74" customWidth="1"/>
    <col min="5646" max="5646" width="10.28515625" style="74" bestFit="1" customWidth="1"/>
    <col min="5647" max="5886" width="9.140625" style="74"/>
    <col min="5887" max="5887" width="24.5703125" style="74" customWidth="1"/>
    <col min="5888" max="5888" width="8.140625" style="74" customWidth="1"/>
    <col min="5889" max="5889" width="8.28515625" style="74" customWidth="1"/>
    <col min="5890" max="5890" width="10.5703125" style="74" customWidth="1"/>
    <col min="5891" max="5891" width="13" style="74" customWidth="1"/>
    <col min="5892" max="5892" width="12.7109375" style="74" customWidth="1"/>
    <col min="5893" max="5893" width="13" style="74" customWidth="1"/>
    <col min="5894" max="5894" width="10.28515625" style="74" customWidth="1"/>
    <col min="5895" max="5895" width="12.7109375" style="74" customWidth="1"/>
    <col min="5896" max="5896" width="10.42578125" style="74" customWidth="1"/>
    <col min="5897" max="5897" width="13.28515625" style="74" customWidth="1"/>
    <col min="5898" max="5898" width="8.85546875" style="74" customWidth="1"/>
    <col min="5899" max="5899" width="10.42578125" style="74" customWidth="1"/>
    <col min="5900" max="5900" width="9.140625" style="74"/>
    <col min="5901" max="5901" width="10.7109375" style="74" customWidth="1"/>
    <col min="5902" max="5902" width="10.28515625" style="74" bestFit="1" customWidth="1"/>
    <col min="5903" max="6142" width="9.140625" style="74"/>
    <col min="6143" max="6143" width="24.5703125" style="74" customWidth="1"/>
    <col min="6144" max="6144" width="8.140625" style="74" customWidth="1"/>
    <col min="6145" max="6145" width="8.28515625" style="74" customWidth="1"/>
    <col min="6146" max="6146" width="10.5703125" style="74" customWidth="1"/>
    <col min="6147" max="6147" width="13" style="74" customWidth="1"/>
    <col min="6148" max="6148" width="12.7109375" style="74" customWidth="1"/>
    <col min="6149" max="6149" width="13" style="74" customWidth="1"/>
    <col min="6150" max="6150" width="10.28515625" style="74" customWidth="1"/>
    <col min="6151" max="6151" width="12.7109375" style="74" customWidth="1"/>
    <col min="6152" max="6152" width="10.42578125" style="74" customWidth="1"/>
    <col min="6153" max="6153" width="13.28515625" style="74" customWidth="1"/>
    <col min="6154" max="6154" width="8.85546875" style="74" customWidth="1"/>
    <col min="6155" max="6155" width="10.42578125" style="74" customWidth="1"/>
    <col min="6156" max="6156" width="9.140625" style="74"/>
    <col min="6157" max="6157" width="10.7109375" style="74" customWidth="1"/>
    <col min="6158" max="6158" width="10.28515625" style="74" bestFit="1" customWidth="1"/>
    <col min="6159" max="6398" width="9.140625" style="74"/>
    <col min="6399" max="6399" width="24.5703125" style="74" customWidth="1"/>
    <col min="6400" max="6400" width="8.140625" style="74" customWidth="1"/>
    <col min="6401" max="6401" width="8.28515625" style="74" customWidth="1"/>
    <col min="6402" max="6402" width="10.5703125" style="74" customWidth="1"/>
    <col min="6403" max="6403" width="13" style="74" customWidth="1"/>
    <col min="6404" max="6404" width="12.7109375" style="74" customWidth="1"/>
    <col min="6405" max="6405" width="13" style="74" customWidth="1"/>
    <col min="6406" max="6406" width="10.28515625" style="74" customWidth="1"/>
    <col min="6407" max="6407" width="12.7109375" style="74" customWidth="1"/>
    <col min="6408" max="6408" width="10.42578125" style="74" customWidth="1"/>
    <col min="6409" max="6409" width="13.28515625" style="74" customWidth="1"/>
    <col min="6410" max="6410" width="8.85546875" style="74" customWidth="1"/>
    <col min="6411" max="6411" width="10.42578125" style="74" customWidth="1"/>
    <col min="6412" max="6412" width="9.140625" style="74"/>
    <col min="6413" max="6413" width="10.7109375" style="74" customWidth="1"/>
    <col min="6414" max="6414" width="10.28515625" style="74" bestFit="1" customWidth="1"/>
    <col min="6415" max="6654" width="9.140625" style="74"/>
    <col min="6655" max="6655" width="24.5703125" style="74" customWidth="1"/>
    <col min="6656" max="6656" width="8.140625" style="74" customWidth="1"/>
    <col min="6657" max="6657" width="8.28515625" style="74" customWidth="1"/>
    <col min="6658" max="6658" width="10.5703125" style="74" customWidth="1"/>
    <col min="6659" max="6659" width="13" style="74" customWidth="1"/>
    <col min="6660" max="6660" width="12.7109375" style="74" customWidth="1"/>
    <col min="6661" max="6661" width="13" style="74" customWidth="1"/>
    <col min="6662" max="6662" width="10.28515625" style="74" customWidth="1"/>
    <col min="6663" max="6663" width="12.7109375" style="74" customWidth="1"/>
    <col min="6664" max="6664" width="10.42578125" style="74" customWidth="1"/>
    <col min="6665" max="6665" width="13.28515625" style="74" customWidth="1"/>
    <col min="6666" max="6666" width="8.85546875" style="74" customWidth="1"/>
    <col min="6667" max="6667" width="10.42578125" style="74" customWidth="1"/>
    <col min="6668" max="6668" width="9.140625" style="74"/>
    <col min="6669" max="6669" width="10.7109375" style="74" customWidth="1"/>
    <col min="6670" max="6670" width="10.28515625" style="74" bestFit="1" customWidth="1"/>
    <col min="6671" max="6910" width="9.140625" style="74"/>
    <col min="6911" max="6911" width="24.5703125" style="74" customWidth="1"/>
    <col min="6912" max="6912" width="8.140625" style="74" customWidth="1"/>
    <col min="6913" max="6913" width="8.28515625" style="74" customWidth="1"/>
    <col min="6914" max="6914" width="10.5703125" style="74" customWidth="1"/>
    <col min="6915" max="6915" width="13" style="74" customWidth="1"/>
    <col min="6916" max="6916" width="12.7109375" style="74" customWidth="1"/>
    <col min="6917" max="6917" width="13" style="74" customWidth="1"/>
    <col min="6918" max="6918" width="10.28515625" style="74" customWidth="1"/>
    <col min="6919" max="6919" width="12.7109375" style="74" customWidth="1"/>
    <col min="6920" max="6920" width="10.42578125" style="74" customWidth="1"/>
    <col min="6921" max="6921" width="13.28515625" style="74" customWidth="1"/>
    <col min="6922" max="6922" width="8.85546875" style="74" customWidth="1"/>
    <col min="6923" max="6923" width="10.42578125" style="74" customWidth="1"/>
    <col min="6924" max="6924" width="9.140625" style="74"/>
    <col min="6925" max="6925" width="10.7109375" style="74" customWidth="1"/>
    <col min="6926" max="6926" width="10.28515625" style="74" bestFit="1" customWidth="1"/>
    <col min="6927" max="7166" width="9.140625" style="74"/>
    <col min="7167" max="7167" width="24.5703125" style="74" customWidth="1"/>
    <col min="7168" max="7168" width="8.140625" style="74" customWidth="1"/>
    <col min="7169" max="7169" width="8.28515625" style="74" customWidth="1"/>
    <col min="7170" max="7170" width="10.5703125" style="74" customWidth="1"/>
    <col min="7171" max="7171" width="13" style="74" customWidth="1"/>
    <col min="7172" max="7172" width="12.7109375" style="74" customWidth="1"/>
    <col min="7173" max="7173" width="13" style="74" customWidth="1"/>
    <col min="7174" max="7174" width="10.28515625" style="74" customWidth="1"/>
    <col min="7175" max="7175" width="12.7109375" style="74" customWidth="1"/>
    <col min="7176" max="7176" width="10.42578125" style="74" customWidth="1"/>
    <col min="7177" max="7177" width="13.28515625" style="74" customWidth="1"/>
    <col min="7178" max="7178" width="8.85546875" style="74" customWidth="1"/>
    <col min="7179" max="7179" width="10.42578125" style="74" customWidth="1"/>
    <col min="7180" max="7180" width="9.140625" style="74"/>
    <col min="7181" max="7181" width="10.7109375" style="74" customWidth="1"/>
    <col min="7182" max="7182" width="10.28515625" style="74" bestFit="1" customWidth="1"/>
    <col min="7183" max="7422" width="9.140625" style="74"/>
    <col min="7423" max="7423" width="24.5703125" style="74" customWidth="1"/>
    <col min="7424" max="7424" width="8.140625" style="74" customWidth="1"/>
    <col min="7425" max="7425" width="8.28515625" style="74" customWidth="1"/>
    <col min="7426" max="7426" width="10.5703125" style="74" customWidth="1"/>
    <col min="7427" max="7427" width="13" style="74" customWidth="1"/>
    <col min="7428" max="7428" width="12.7109375" style="74" customWidth="1"/>
    <col min="7429" max="7429" width="13" style="74" customWidth="1"/>
    <col min="7430" max="7430" width="10.28515625" style="74" customWidth="1"/>
    <col min="7431" max="7431" width="12.7109375" style="74" customWidth="1"/>
    <col min="7432" max="7432" width="10.42578125" style="74" customWidth="1"/>
    <col min="7433" max="7433" width="13.28515625" style="74" customWidth="1"/>
    <col min="7434" max="7434" width="8.85546875" style="74" customWidth="1"/>
    <col min="7435" max="7435" width="10.42578125" style="74" customWidth="1"/>
    <col min="7436" max="7436" width="9.140625" style="74"/>
    <col min="7437" max="7437" width="10.7109375" style="74" customWidth="1"/>
    <col min="7438" max="7438" width="10.28515625" style="74" bestFit="1" customWidth="1"/>
    <col min="7439" max="7678" width="9.140625" style="74"/>
    <col min="7679" max="7679" width="24.5703125" style="74" customWidth="1"/>
    <col min="7680" max="7680" width="8.140625" style="74" customWidth="1"/>
    <col min="7681" max="7681" width="8.28515625" style="74" customWidth="1"/>
    <col min="7682" max="7682" width="10.5703125" style="74" customWidth="1"/>
    <col min="7683" max="7683" width="13" style="74" customWidth="1"/>
    <col min="7684" max="7684" width="12.7109375" style="74" customWidth="1"/>
    <col min="7685" max="7685" width="13" style="74" customWidth="1"/>
    <col min="7686" max="7686" width="10.28515625" style="74" customWidth="1"/>
    <col min="7687" max="7687" width="12.7109375" style="74" customWidth="1"/>
    <col min="7688" max="7688" width="10.42578125" style="74" customWidth="1"/>
    <col min="7689" max="7689" width="13.28515625" style="74" customWidth="1"/>
    <col min="7690" max="7690" width="8.85546875" style="74" customWidth="1"/>
    <col min="7691" max="7691" width="10.42578125" style="74" customWidth="1"/>
    <col min="7692" max="7692" width="9.140625" style="74"/>
    <col min="7693" max="7693" width="10.7109375" style="74" customWidth="1"/>
    <col min="7694" max="7694" width="10.28515625" style="74" bestFit="1" customWidth="1"/>
    <col min="7695" max="7934" width="9.140625" style="74"/>
    <col min="7935" max="7935" width="24.5703125" style="74" customWidth="1"/>
    <col min="7936" max="7936" width="8.140625" style="74" customWidth="1"/>
    <col min="7937" max="7937" width="8.28515625" style="74" customWidth="1"/>
    <col min="7938" max="7938" width="10.5703125" style="74" customWidth="1"/>
    <col min="7939" max="7939" width="13" style="74" customWidth="1"/>
    <col min="7940" max="7940" width="12.7109375" style="74" customWidth="1"/>
    <col min="7941" max="7941" width="13" style="74" customWidth="1"/>
    <col min="7942" max="7942" width="10.28515625" style="74" customWidth="1"/>
    <col min="7943" max="7943" width="12.7109375" style="74" customWidth="1"/>
    <col min="7944" max="7944" width="10.42578125" style="74" customWidth="1"/>
    <col min="7945" max="7945" width="13.28515625" style="74" customWidth="1"/>
    <col min="7946" max="7946" width="8.85546875" style="74" customWidth="1"/>
    <col min="7947" max="7947" width="10.42578125" style="74" customWidth="1"/>
    <col min="7948" max="7948" width="9.140625" style="74"/>
    <col min="7949" max="7949" width="10.7109375" style="74" customWidth="1"/>
    <col min="7950" max="7950" width="10.28515625" style="74" bestFit="1" customWidth="1"/>
    <col min="7951" max="8190" width="9.140625" style="74"/>
    <col min="8191" max="8191" width="24.5703125" style="74" customWidth="1"/>
    <col min="8192" max="8192" width="8.140625" style="74" customWidth="1"/>
    <col min="8193" max="8193" width="8.28515625" style="74" customWidth="1"/>
    <col min="8194" max="8194" width="10.5703125" style="74" customWidth="1"/>
    <col min="8195" max="8195" width="13" style="74" customWidth="1"/>
    <col min="8196" max="8196" width="12.7109375" style="74" customWidth="1"/>
    <col min="8197" max="8197" width="13" style="74" customWidth="1"/>
    <col min="8198" max="8198" width="10.28515625" style="74" customWidth="1"/>
    <col min="8199" max="8199" width="12.7109375" style="74" customWidth="1"/>
    <col min="8200" max="8200" width="10.42578125" style="74" customWidth="1"/>
    <col min="8201" max="8201" width="13.28515625" style="74" customWidth="1"/>
    <col min="8202" max="8202" width="8.85546875" style="74" customWidth="1"/>
    <col min="8203" max="8203" width="10.42578125" style="74" customWidth="1"/>
    <col min="8204" max="8204" width="9.140625" style="74"/>
    <col min="8205" max="8205" width="10.7109375" style="74" customWidth="1"/>
    <col min="8206" max="8206" width="10.28515625" style="74" bestFit="1" customWidth="1"/>
    <col min="8207" max="8446" width="9.140625" style="74"/>
    <col min="8447" max="8447" width="24.5703125" style="74" customWidth="1"/>
    <col min="8448" max="8448" width="8.140625" style="74" customWidth="1"/>
    <col min="8449" max="8449" width="8.28515625" style="74" customWidth="1"/>
    <col min="8450" max="8450" width="10.5703125" style="74" customWidth="1"/>
    <col min="8451" max="8451" width="13" style="74" customWidth="1"/>
    <col min="8452" max="8452" width="12.7109375" style="74" customWidth="1"/>
    <col min="8453" max="8453" width="13" style="74" customWidth="1"/>
    <col min="8454" max="8454" width="10.28515625" style="74" customWidth="1"/>
    <col min="8455" max="8455" width="12.7109375" style="74" customWidth="1"/>
    <col min="8456" max="8456" width="10.42578125" style="74" customWidth="1"/>
    <col min="8457" max="8457" width="13.28515625" style="74" customWidth="1"/>
    <col min="8458" max="8458" width="8.85546875" style="74" customWidth="1"/>
    <col min="8459" max="8459" width="10.42578125" style="74" customWidth="1"/>
    <col min="8460" max="8460" width="9.140625" style="74"/>
    <col min="8461" max="8461" width="10.7109375" style="74" customWidth="1"/>
    <col min="8462" max="8462" width="10.28515625" style="74" bestFit="1" customWidth="1"/>
    <col min="8463" max="8702" width="9.140625" style="74"/>
    <col min="8703" max="8703" width="24.5703125" style="74" customWidth="1"/>
    <col min="8704" max="8704" width="8.140625" style="74" customWidth="1"/>
    <col min="8705" max="8705" width="8.28515625" style="74" customWidth="1"/>
    <col min="8706" max="8706" width="10.5703125" style="74" customWidth="1"/>
    <col min="8707" max="8707" width="13" style="74" customWidth="1"/>
    <col min="8708" max="8708" width="12.7109375" style="74" customWidth="1"/>
    <col min="8709" max="8709" width="13" style="74" customWidth="1"/>
    <col min="8710" max="8710" width="10.28515625" style="74" customWidth="1"/>
    <col min="8711" max="8711" width="12.7109375" style="74" customWidth="1"/>
    <col min="8712" max="8712" width="10.42578125" style="74" customWidth="1"/>
    <col min="8713" max="8713" width="13.28515625" style="74" customWidth="1"/>
    <col min="8714" max="8714" width="8.85546875" style="74" customWidth="1"/>
    <col min="8715" max="8715" width="10.42578125" style="74" customWidth="1"/>
    <col min="8716" max="8716" width="9.140625" style="74"/>
    <col min="8717" max="8717" width="10.7109375" style="74" customWidth="1"/>
    <col min="8718" max="8718" width="10.28515625" style="74" bestFit="1" customWidth="1"/>
    <col min="8719" max="8958" width="9.140625" style="74"/>
    <col min="8959" max="8959" width="24.5703125" style="74" customWidth="1"/>
    <col min="8960" max="8960" width="8.140625" style="74" customWidth="1"/>
    <col min="8961" max="8961" width="8.28515625" style="74" customWidth="1"/>
    <col min="8962" max="8962" width="10.5703125" style="74" customWidth="1"/>
    <col min="8963" max="8963" width="13" style="74" customWidth="1"/>
    <col min="8964" max="8964" width="12.7109375" style="74" customWidth="1"/>
    <col min="8965" max="8965" width="13" style="74" customWidth="1"/>
    <col min="8966" max="8966" width="10.28515625" style="74" customWidth="1"/>
    <col min="8967" max="8967" width="12.7109375" style="74" customWidth="1"/>
    <col min="8968" max="8968" width="10.42578125" style="74" customWidth="1"/>
    <col min="8969" max="8969" width="13.28515625" style="74" customWidth="1"/>
    <col min="8970" max="8970" width="8.85546875" style="74" customWidth="1"/>
    <col min="8971" max="8971" width="10.42578125" style="74" customWidth="1"/>
    <col min="8972" max="8972" width="9.140625" style="74"/>
    <col min="8973" max="8973" width="10.7109375" style="74" customWidth="1"/>
    <col min="8974" max="8974" width="10.28515625" style="74" bestFit="1" customWidth="1"/>
    <col min="8975" max="9214" width="9.140625" style="74"/>
    <col min="9215" max="9215" width="24.5703125" style="74" customWidth="1"/>
    <col min="9216" max="9216" width="8.140625" style="74" customWidth="1"/>
    <col min="9217" max="9217" width="8.28515625" style="74" customWidth="1"/>
    <col min="9218" max="9218" width="10.5703125" style="74" customWidth="1"/>
    <col min="9219" max="9219" width="13" style="74" customWidth="1"/>
    <col min="9220" max="9220" width="12.7109375" style="74" customWidth="1"/>
    <col min="9221" max="9221" width="13" style="74" customWidth="1"/>
    <col min="9222" max="9222" width="10.28515625" style="74" customWidth="1"/>
    <col min="9223" max="9223" width="12.7109375" style="74" customWidth="1"/>
    <col min="9224" max="9224" width="10.42578125" style="74" customWidth="1"/>
    <col min="9225" max="9225" width="13.28515625" style="74" customWidth="1"/>
    <col min="9226" max="9226" width="8.85546875" style="74" customWidth="1"/>
    <col min="9227" max="9227" width="10.42578125" style="74" customWidth="1"/>
    <col min="9228" max="9228" width="9.140625" style="74"/>
    <col min="9229" max="9229" width="10.7109375" style="74" customWidth="1"/>
    <col min="9230" max="9230" width="10.28515625" style="74" bestFit="1" customWidth="1"/>
    <col min="9231" max="9470" width="9.140625" style="74"/>
    <col min="9471" max="9471" width="24.5703125" style="74" customWidth="1"/>
    <col min="9472" max="9472" width="8.140625" style="74" customWidth="1"/>
    <col min="9473" max="9473" width="8.28515625" style="74" customWidth="1"/>
    <col min="9474" max="9474" width="10.5703125" style="74" customWidth="1"/>
    <col min="9475" max="9475" width="13" style="74" customWidth="1"/>
    <col min="9476" max="9476" width="12.7109375" style="74" customWidth="1"/>
    <col min="9477" max="9477" width="13" style="74" customWidth="1"/>
    <col min="9478" max="9478" width="10.28515625" style="74" customWidth="1"/>
    <col min="9479" max="9479" width="12.7109375" style="74" customWidth="1"/>
    <col min="9480" max="9480" width="10.42578125" style="74" customWidth="1"/>
    <col min="9481" max="9481" width="13.28515625" style="74" customWidth="1"/>
    <col min="9482" max="9482" width="8.85546875" style="74" customWidth="1"/>
    <col min="9483" max="9483" width="10.42578125" style="74" customWidth="1"/>
    <col min="9484" max="9484" width="9.140625" style="74"/>
    <col min="9485" max="9485" width="10.7109375" style="74" customWidth="1"/>
    <col min="9486" max="9486" width="10.28515625" style="74" bestFit="1" customWidth="1"/>
    <col min="9487" max="9726" width="9.140625" style="74"/>
    <col min="9727" max="9727" width="24.5703125" style="74" customWidth="1"/>
    <col min="9728" max="9728" width="8.140625" style="74" customWidth="1"/>
    <col min="9729" max="9729" width="8.28515625" style="74" customWidth="1"/>
    <col min="9730" max="9730" width="10.5703125" style="74" customWidth="1"/>
    <col min="9731" max="9731" width="13" style="74" customWidth="1"/>
    <col min="9732" max="9732" width="12.7109375" style="74" customWidth="1"/>
    <col min="9733" max="9733" width="13" style="74" customWidth="1"/>
    <col min="9734" max="9734" width="10.28515625" style="74" customWidth="1"/>
    <col min="9735" max="9735" width="12.7109375" style="74" customWidth="1"/>
    <col min="9736" max="9736" width="10.42578125" style="74" customWidth="1"/>
    <col min="9737" max="9737" width="13.28515625" style="74" customWidth="1"/>
    <col min="9738" max="9738" width="8.85546875" style="74" customWidth="1"/>
    <col min="9739" max="9739" width="10.42578125" style="74" customWidth="1"/>
    <col min="9740" max="9740" width="9.140625" style="74"/>
    <col min="9741" max="9741" width="10.7109375" style="74" customWidth="1"/>
    <col min="9742" max="9742" width="10.28515625" style="74" bestFit="1" customWidth="1"/>
    <col min="9743" max="9982" width="9.140625" style="74"/>
    <col min="9983" max="9983" width="24.5703125" style="74" customWidth="1"/>
    <col min="9984" max="9984" width="8.140625" style="74" customWidth="1"/>
    <col min="9985" max="9985" width="8.28515625" style="74" customWidth="1"/>
    <col min="9986" max="9986" width="10.5703125" style="74" customWidth="1"/>
    <col min="9987" max="9987" width="13" style="74" customWidth="1"/>
    <col min="9988" max="9988" width="12.7109375" style="74" customWidth="1"/>
    <col min="9989" max="9989" width="13" style="74" customWidth="1"/>
    <col min="9990" max="9990" width="10.28515625" style="74" customWidth="1"/>
    <col min="9991" max="9991" width="12.7109375" style="74" customWidth="1"/>
    <col min="9992" max="9992" width="10.42578125" style="74" customWidth="1"/>
    <col min="9993" max="9993" width="13.28515625" style="74" customWidth="1"/>
    <col min="9994" max="9994" width="8.85546875" style="74" customWidth="1"/>
    <col min="9995" max="9995" width="10.42578125" style="74" customWidth="1"/>
    <col min="9996" max="9996" width="9.140625" style="74"/>
    <col min="9997" max="9997" width="10.7109375" style="74" customWidth="1"/>
    <col min="9998" max="9998" width="10.28515625" style="74" bestFit="1" customWidth="1"/>
    <col min="9999" max="10238" width="9.140625" style="74"/>
    <col min="10239" max="10239" width="24.5703125" style="74" customWidth="1"/>
    <col min="10240" max="10240" width="8.140625" style="74" customWidth="1"/>
    <col min="10241" max="10241" width="8.28515625" style="74" customWidth="1"/>
    <col min="10242" max="10242" width="10.5703125" style="74" customWidth="1"/>
    <col min="10243" max="10243" width="13" style="74" customWidth="1"/>
    <col min="10244" max="10244" width="12.7109375" style="74" customWidth="1"/>
    <col min="10245" max="10245" width="13" style="74" customWidth="1"/>
    <col min="10246" max="10246" width="10.28515625" style="74" customWidth="1"/>
    <col min="10247" max="10247" width="12.7109375" style="74" customWidth="1"/>
    <col min="10248" max="10248" width="10.42578125" style="74" customWidth="1"/>
    <col min="10249" max="10249" width="13.28515625" style="74" customWidth="1"/>
    <col min="10250" max="10250" width="8.85546875" style="74" customWidth="1"/>
    <col min="10251" max="10251" width="10.42578125" style="74" customWidth="1"/>
    <col min="10252" max="10252" width="9.140625" style="74"/>
    <col min="10253" max="10253" width="10.7109375" style="74" customWidth="1"/>
    <col min="10254" max="10254" width="10.28515625" style="74" bestFit="1" customWidth="1"/>
    <col min="10255" max="10494" width="9.140625" style="74"/>
    <col min="10495" max="10495" width="24.5703125" style="74" customWidth="1"/>
    <col min="10496" max="10496" width="8.140625" style="74" customWidth="1"/>
    <col min="10497" max="10497" width="8.28515625" style="74" customWidth="1"/>
    <col min="10498" max="10498" width="10.5703125" style="74" customWidth="1"/>
    <col min="10499" max="10499" width="13" style="74" customWidth="1"/>
    <col min="10500" max="10500" width="12.7109375" style="74" customWidth="1"/>
    <col min="10501" max="10501" width="13" style="74" customWidth="1"/>
    <col min="10502" max="10502" width="10.28515625" style="74" customWidth="1"/>
    <col min="10503" max="10503" width="12.7109375" style="74" customWidth="1"/>
    <col min="10504" max="10504" width="10.42578125" style="74" customWidth="1"/>
    <col min="10505" max="10505" width="13.28515625" style="74" customWidth="1"/>
    <col min="10506" max="10506" width="8.85546875" style="74" customWidth="1"/>
    <col min="10507" max="10507" width="10.42578125" style="74" customWidth="1"/>
    <col min="10508" max="10508" width="9.140625" style="74"/>
    <col min="10509" max="10509" width="10.7109375" style="74" customWidth="1"/>
    <col min="10510" max="10510" width="10.28515625" style="74" bestFit="1" customWidth="1"/>
    <col min="10511" max="10750" width="9.140625" style="74"/>
    <col min="10751" max="10751" width="24.5703125" style="74" customWidth="1"/>
    <col min="10752" max="10752" width="8.140625" style="74" customWidth="1"/>
    <col min="10753" max="10753" width="8.28515625" style="74" customWidth="1"/>
    <col min="10754" max="10754" width="10.5703125" style="74" customWidth="1"/>
    <col min="10755" max="10755" width="13" style="74" customWidth="1"/>
    <col min="10756" max="10756" width="12.7109375" style="74" customWidth="1"/>
    <col min="10757" max="10757" width="13" style="74" customWidth="1"/>
    <col min="10758" max="10758" width="10.28515625" style="74" customWidth="1"/>
    <col min="10759" max="10759" width="12.7109375" style="74" customWidth="1"/>
    <col min="10760" max="10760" width="10.42578125" style="74" customWidth="1"/>
    <col min="10761" max="10761" width="13.28515625" style="74" customWidth="1"/>
    <col min="10762" max="10762" width="8.85546875" style="74" customWidth="1"/>
    <col min="10763" max="10763" width="10.42578125" style="74" customWidth="1"/>
    <col min="10764" max="10764" width="9.140625" style="74"/>
    <col min="10765" max="10765" width="10.7109375" style="74" customWidth="1"/>
    <col min="10766" max="10766" width="10.28515625" style="74" bestFit="1" customWidth="1"/>
    <col min="10767" max="11006" width="9.140625" style="74"/>
    <col min="11007" max="11007" width="24.5703125" style="74" customWidth="1"/>
    <col min="11008" max="11008" width="8.140625" style="74" customWidth="1"/>
    <col min="11009" max="11009" width="8.28515625" style="74" customWidth="1"/>
    <col min="11010" max="11010" width="10.5703125" style="74" customWidth="1"/>
    <col min="11011" max="11011" width="13" style="74" customWidth="1"/>
    <col min="11012" max="11012" width="12.7109375" style="74" customWidth="1"/>
    <col min="11013" max="11013" width="13" style="74" customWidth="1"/>
    <col min="11014" max="11014" width="10.28515625" style="74" customWidth="1"/>
    <col min="11015" max="11015" width="12.7109375" style="74" customWidth="1"/>
    <col min="11016" max="11016" width="10.42578125" style="74" customWidth="1"/>
    <col min="11017" max="11017" width="13.28515625" style="74" customWidth="1"/>
    <col min="11018" max="11018" width="8.85546875" style="74" customWidth="1"/>
    <col min="11019" max="11019" width="10.42578125" style="74" customWidth="1"/>
    <col min="11020" max="11020" width="9.140625" style="74"/>
    <col min="11021" max="11021" width="10.7109375" style="74" customWidth="1"/>
    <col min="11022" max="11022" width="10.28515625" style="74" bestFit="1" customWidth="1"/>
    <col min="11023" max="11262" width="9.140625" style="74"/>
    <col min="11263" max="11263" width="24.5703125" style="74" customWidth="1"/>
    <col min="11264" max="11264" width="8.140625" style="74" customWidth="1"/>
    <col min="11265" max="11265" width="8.28515625" style="74" customWidth="1"/>
    <col min="11266" max="11266" width="10.5703125" style="74" customWidth="1"/>
    <col min="11267" max="11267" width="13" style="74" customWidth="1"/>
    <col min="11268" max="11268" width="12.7109375" style="74" customWidth="1"/>
    <col min="11269" max="11269" width="13" style="74" customWidth="1"/>
    <col min="11270" max="11270" width="10.28515625" style="74" customWidth="1"/>
    <col min="11271" max="11271" width="12.7109375" style="74" customWidth="1"/>
    <col min="11272" max="11272" width="10.42578125" style="74" customWidth="1"/>
    <col min="11273" max="11273" width="13.28515625" style="74" customWidth="1"/>
    <col min="11274" max="11274" width="8.85546875" style="74" customWidth="1"/>
    <col min="11275" max="11275" width="10.42578125" style="74" customWidth="1"/>
    <col min="11276" max="11276" width="9.140625" style="74"/>
    <col min="11277" max="11277" width="10.7109375" style="74" customWidth="1"/>
    <col min="11278" max="11278" width="10.28515625" style="74" bestFit="1" customWidth="1"/>
    <col min="11279" max="11518" width="9.140625" style="74"/>
    <col min="11519" max="11519" width="24.5703125" style="74" customWidth="1"/>
    <col min="11520" max="11520" width="8.140625" style="74" customWidth="1"/>
    <col min="11521" max="11521" width="8.28515625" style="74" customWidth="1"/>
    <col min="11522" max="11522" width="10.5703125" style="74" customWidth="1"/>
    <col min="11523" max="11523" width="13" style="74" customWidth="1"/>
    <col min="11524" max="11524" width="12.7109375" style="74" customWidth="1"/>
    <col min="11525" max="11525" width="13" style="74" customWidth="1"/>
    <col min="11526" max="11526" width="10.28515625" style="74" customWidth="1"/>
    <col min="11527" max="11527" width="12.7109375" style="74" customWidth="1"/>
    <col min="11528" max="11528" width="10.42578125" style="74" customWidth="1"/>
    <col min="11529" max="11529" width="13.28515625" style="74" customWidth="1"/>
    <col min="11530" max="11530" width="8.85546875" style="74" customWidth="1"/>
    <col min="11531" max="11531" width="10.42578125" style="74" customWidth="1"/>
    <col min="11532" max="11532" width="9.140625" style="74"/>
    <col min="11533" max="11533" width="10.7109375" style="74" customWidth="1"/>
    <col min="11534" max="11534" width="10.28515625" style="74" bestFit="1" customWidth="1"/>
    <col min="11535" max="11774" width="9.140625" style="74"/>
    <col min="11775" max="11775" width="24.5703125" style="74" customWidth="1"/>
    <col min="11776" max="11776" width="8.140625" style="74" customWidth="1"/>
    <col min="11777" max="11777" width="8.28515625" style="74" customWidth="1"/>
    <col min="11778" max="11778" width="10.5703125" style="74" customWidth="1"/>
    <col min="11779" max="11779" width="13" style="74" customWidth="1"/>
    <col min="11780" max="11780" width="12.7109375" style="74" customWidth="1"/>
    <col min="11781" max="11781" width="13" style="74" customWidth="1"/>
    <col min="11782" max="11782" width="10.28515625" style="74" customWidth="1"/>
    <col min="11783" max="11783" width="12.7109375" style="74" customWidth="1"/>
    <col min="11784" max="11784" width="10.42578125" style="74" customWidth="1"/>
    <col min="11785" max="11785" width="13.28515625" style="74" customWidth="1"/>
    <col min="11786" max="11786" width="8.85546875" style="74" customWidth="1"/>
    <col min="11787" max="11787" width="10.42578125" style="74" customWidth="1"/>
    <col min="11788" max="11788" width="9.140625" style="74"/>
    <col min="11789" max="11789" width="10.7109375" style="74" customWidth="1"/>
    <col min="11790" max="11790" width="10.28515625" style="74" bestFit="1" customWidth="1"/>
    <col min="11791" max="12030" width="9.140625" style="74"/>
    <col min="12031" max="12031" width="24.5703125" style="74" customWidth="1"/>
    <col min="12032" max="12032" width="8.140625" style="74" customWidth="1"/>
    <col min="12033" max="12033" width="8.28515625" style="74" customWidth="1"/>
    <col min="12034" max="12034" width="10.5703125" style="74" customWidth="1"/>
    <col min="12035" max="12035" width="13" style="74" customWidth="1"/>
    <col min="12036" max="12036" width="12.7109375" style="74" customWidth="1"/>
    <col min="12037" max="12037" width="13" style="74" customWidth="1"/>
    <col min="12038" max="12038" width="10.28515625" style="74" customWidth="1"/>
    <col min="12039" max="12039" width="12.7109375" style="74" customWidth="1"/>
    <col min="12040" max="12040" width="10.42578125" style="74" customWidth="1"/>
    <col min="12041" max="12041" width="13.28515625" style="74" customWidth="1"/>
    <col min="12042" max="12042" width="8.85546875" style="74" customWidth="1"/>
    <col min="12043" max="12043" width="10.42578125" style="74" customWidth="1"/>
    <col min="12044" max="12044" width="9.140625" style="74"/>
    <col min="12045" max="12045" width="10.7109375" style="74" customWidth="1"/>
    <col min="12046" max="12046" width="10.28515625" style="74" bestFit="1" customWidth="1"/>
    <col min="12047" max="12286" width="9.140625" style="74"/>
    <col min="12287" max="12287" width="24.5703125" style="74" customWidth="1"/>
    <col min="12288" max="12288" width="8.140625" style="74" customWidth="1"/>
    <col min="12289" max="12289" width="8.28515625" style="74" customWidth="1"/>
    <col min="12290" max="12290" width="10.5703125" style="74" customWidth="1"/>
    <col min="12291" max="12291" width="13" style="74" customWidth="1"/>
    <col min="12292" max="12292" width="12.7109375" style="74" customWidth="1"/>
    <col min="12293" max="12293" width="13" style="74" customWidth="1"/>
    <col min="12294" max="12294" width="10.28515625" style="74" customWidth="1"/>
    <col min="12295" max="12295" width="12.7109375" style="74" customWidth="1"/>
    <col min="12296" max="12296" width="10.42578125" style="74" customWidth="1"/>
    <col min="12297" max="12297" width="13.28515625" style="74" customWidth="1"/>
    <col min="12298" max="12298" width="8.85546875" style="74" customWidth="1"/>
    <col min="12299" max="12299" width="10.42578125" style="74" customWidth="1"/>
    <col min="12300" max="12300" width="9.140625" style="74"/>
    <col min="12301" max="12301" width="10.7109375" style="74" customWidth="1"/>
    <col min="12302" max="12302" width="10.28515625" style="74" bestFit="1" customWidth="1"/>
    <col min="12303" max="12542" width="9.140625" style="74"/>
    <col min="12543" max="12543" width="24.5703125" style="74" customWidth="1"/>
    <col min="12544" max="12544" width="8.140625" style="74" customWidth="1"/>
    <col min="12545" max="12545" width="8.28515625" style="74" customWidth="1"/>
    <col min="12546" max="12546" width="10.5703125" style="74" customWidth="1"/>
    <col min="12547" max="12547" width="13" style="74" customWidth="1"/>
    <col min="12548" max="12548" width="12.7109375" style="74" customWidth="1"/>
    <col min="12549" max="12549" width="13" style="74" customWidth="1"/>
    <col min="12550" max="12550" width="10.28515625" style="74" customWidth="1"/>
    <col min="12551" max="12551" width="12.7109375" style="74" customWidth="1"/>
    <col min="12552" max="12552" width="10.42578125" style="74" customWidth="1"/>
    <col min="12553" max="12553" width="13.28515625" style="74" customWidth="1"/>
    <col min="12554" max="12554" width="8.85546875" style="74" customWidth="1"/>
    <col min="12555" max="12555" width="10.42578125" style="74" customWidth="1"/>
    <col min="12556" max="12556" width="9.140625" style="74"/>
    <col min="12557" max="12557" width="10.7109375" style="74" customWidth="1"/>
    <col min="12558" max="12558" width="10.28515625" style="74" bestFit="1" customWidth="1"/>
    <col min="12559" max="12798" width="9.140625" style="74"/>
    <col min="12799" max="12799" width="24.5703125" style="74" customWidth="1"/>
    <col min="12800" max="12800" width="8.140625" style="74" customWidth="1"/>
    <col min="12801" max="12801" width="8.28515625" style="74" customWidth="1"/>
    <col min="12802" max="12802" width="10.5703125" style="74" customWidth="1"/>
    <col min="12803" max="12803" width="13" style="74" customWidth="1"/>
    <col min="12804" max="12804" width="12.7109375" style="74" customWidth="1"/>
    <col min="12805" max="12805" width="13" style="74" customWidth="1"/>
    <col min="12806" max="12806" width="10.28515625" style="74" customWidth="1"/>
    <col min="12807" max="12807" width="12.7109375" style="74" customWidth="1"/>
    <col min="12808" max="12808" width="10.42578125" style="74" customWidth="1"/>
    <col min="12809" max="12809" width="13.28515625" style="74" customWidth="1"/>
    <col min="12810" max="12810" width="8.85546875" style="74" customWidth="1"/>
    <col min="12811" max="12811" width="10.42578125" style="74" customWidth="1"/>
    <col min="12812" max="12812" width="9.140625" style="74"/>
    <col min="12813" max="12813" width="10.7109375" style="74" customWidth="1"/>
    <col min="12814" max="12814" width="10.28515625" style="74" bestFit="1" customWidth="1"/>
    <col min="12815" max="13054" width="9.140625" style="74"/>
    <col min="13055" max="13055" width="24.5703125" style="74" customWidth="1"/>
    <col min="13056" max="13056" width="8.140625" style="74" customWidth="1"/>
    <col min="13057" max="13057" width="8.28515625" style="74" customWidth="1"/>
    <col min="13058" max="13058" width="10.5703125" style="74" customWidth="1"/>
    <col min="13059" max="13059" width="13" style="74" customWidth="1"/>
    <col min="13060" max="13060" width="12.7109375" style="74" customWidth="1"/>
    <col min="13061" max="13061" width="13" style="74" customWidth="1"/>
    <col min="13062" max="13062" width="10.28515625" style="74" customWidth="1"/>
    <col min="13063" max="13063" width="12.7109375" style="74" customWidth="1"/>
    <col min="13064" max="13064" width="10.42578125" style="74" customWidth="1"/>
    <col min="13065" max="13065" width="13.28515625" style="74" customWidth="1"/>
    <col min="13066" max="13066" width="8.85546875" style="74" customWidth="1"/>
    <col min="13067" max="13067" width="10.42578125" style="74" customWidth="1"/>
    <col min="13068" max="13068" width="9.140625" style="74"/>
    <col min="13069" max="13069" width="10.7109375" style="74" customWidth="1"/>
    <col min="13070" max="13070" width="10.28515625" style="74" bestFit="1" customWidth="1"/>
    <col min="13071" max="13310" width="9.140625" style="74"/>
    <col min="13311" max="13311" width="24.5703125" style="74" customWidth="1"/>
    <col min="13312" max="13312" width="8.140625" style="74" customWidth="1"/>
    <col min="13313" max="13313" width="8.28515625" style="74" customWidth="1"/>
    <col min="13314" max="13314" width="10.5703125" style="74" customWidth="1"/>
    <col min="13315" max="13315" width="13" style="74" customWidth="1"/>
    <col min="13316" max="13316" width="12.7109375" style="74" customWidth="1"/>
    <col min="13317" max="13317" width="13" style="74" customWidth="1"/>
    <col min="13318" max="13318" width="10.28515625" style="74" customWidth="1"/>
    <col min="13319" max="13319" width="12.7109375" style="74" customWidth="1"/>
    <col min="13320" max="13320" width="10.42578125" style="74" customWidth="1"/>
    <col min="13321" max="13321" width="13.28515625" style="74" customWidth="1"/>
    <col min="13322" max="13322" width="8.85546875" style="74" customWidth="1"/>
    <col min="13323" max="13323" width="10.42578125" style="74" customWidth="1"/>
    <col min="13324" max="13324" width="9.140625" style="74"/>
    <col min="13325" max="13325" width="10.7109375" style="74" customWidth="1"/>
    <col min="13326" max="13326" width="10.28515625" style="74" bestFit="1" customWidth="1"/>
    <col min="13327" max="13566" width="9.140625" style="74"/>
    <col min="13567" max="13567" width="24.5703125" style="74" customWidth="1"/>
    <col min="13568" max="13568" width="8.140625" style="74" customWidth="1"/>
    <col min="13569" max="13569" width="8.28515625" style="74" customWidth="1"/>
    <col min="13570" max="13570" width="10.5703125" style="74" customWidth="1"/>
    <col min="13571" max="13571" width="13" style="74" customWidth="1"/>
    <col min="13572" max="13572" width="12.7109375" style="74" customWidth="1"/>
    <col min="13573" max="13573" width="13" style="74" customWidth="1"/>
    <col min="13574" max="13574" width="10.28515625" style="74" customWidth="1"/>
    <col min="13575" max="13575" width="12.7109375" style="74" customWidth="1"/>
    <col min="13576" max="13576" width="10.42578125" style="74" customWidth="1"/>
    <col min="13577" max="13577" width="13.28515625" style="74" customWidth="1"/>
    <col min="13578" max="13578" width="8.85546875" style="74" customWidth="1"/>
    <col min="13579" max="13579" width="10.42578125" style="74" customWidth="1"/>
    <col min="13580" max="13580" width="9.140625" style="74"/>
    <col min="13581" max="13581" width="10.7109375" style="74" customWidth="1"/>
    <col min="13582" max="13582" width="10.28515625" style="74" bestFit="1" customWidth="1"/>
    <col min="13583" max="13822" width="9.140625" style="74"/>
    <col min="13823" max="13823" width="24.5703125" style="74" customWidth="1"/>
    <col min="13824" max="13824" width="8.140625" style="74" customWidth="1"/>
    <col min="13825" max="13825" width="8.28515625" style="74" customWidth="1"/>
    <col min="13826" max="13826" width="10.5703125" style="74" customWidth="1"/>
    <col min="13827" max="13827" width="13" style="74" customWidth="1"/>
    <col min="13828" max="13828" width="12.7109375" style="74" customWidth="1"/>
    <col min="13829" max="13829" width="13" style="74" customWidth="1"/>
    <col min="13830" max="13830" width="10.28515625" style="74" customWidth="1"/>
    <col min="13831" max="13831" width="12.7109375" style="74" customWidth="1"/>
    <col min="13832" max="13832" width="10.42578125" style="74" customWidth="1"/>
    <col min="13833" max="13833" width="13.28515625" style="74" customWidth="1"/>
    <col min="13834" max="13834" width="8.85546875" style="74" customWidth="1"/>
    <col min="13835" max="13835" width="10.42578125" style="74" customWidth="1"/>
    <col min="13836" max="13836" width="9.140625" style="74"/>
    <col min="13837" max="13837" width="10.7109375" style="74" customWidth="1"/>
    <col min="13838" max="13838" width="10.28515625" style="74" bestFit="1" customWidth="1"/>
    <col min="13839" max="14078" width="9.140625" style="74"/>
    <col min="14079" max="14079" width="24.5703125" style="74" customWidth="1"/>
    <col min="14080" max="14080" width="8.140625" style="74" customWidth="1"/>
    <col min="14081" max="14081" width="8.28515625" style="74" customWidth="1"/>
    <col min="14082" max="14082" width="10.5703125" style="74" customWidth="1"/>
    <col min="14083" max="14083" width="13" style="74" customWidth="1"/>
    <col min="14084" max="14084" width="12.7109375" style="74" customWidth="1"/>
    <col min="14085" max="14085" width="13" style="74" customWidth="1"/>
    <col min="14086" max="14086" width="10.28515625" style="74" customWidth="1"/>
    <col min="14087" max="14087" width="12.7109375" style="74" customWidth="1"/>
    <col min="14088" max="14088" width="10.42578125" style="74" customWidth="1"/>
    <col min="14089" max="14089" width="13.28515625" style="74" customWidth="1"/>
    <col min="14090" max="14090" width="8.85546875" style="74" customWidth="1"/>
    <col min="14091" max="14091" width="10.42578125" style="74" customWidth="1"/>
    <col min="14092" max="14092" width="9.140625" style="74"/>
    <col min="14093" max="14093" width="10.7109375" style="74" customWidth="1"/>
    <col min="14094" max="14094" width="10.28515625" style="74" bestFit="1" customWidth="1"/>
    <col min="14095" max="14334" width="9.140625" style="74"/>
    <col min="14335" max="14335" width="24.5703125" style="74" customWidth="1"/>
    <col min="14336" max="14336" width="8.140625" style="74" customWidth="1"/>
    <col min="14337" max="14337" width="8.28515625" style="74" customWidth="1"/>
    <col min="14338" max="14338" width="10.5703125" style="74" customWidth="1"/>
    <col min="14339" max="14339" width="13" style="74" customWidth="1"/>
    <col min="14340" max="14340" width="12.7109375" style="74" customWidth="1"/>
    <col min="14341" max="14341" width="13" style="74" customWidth="1"/>
    <col min="14342" max="14342" width="10.28515625" style="74" customWidth="1"/>
    <col min="14343" max="14343" width="12.7109375" style="74" customWidth="1"/>
    <col min="14344" max="14344" width="10.42578125" style="74" customWidth="1"/>
    <col min="14345" max="14345" width="13.28515625" style="74" customWidth="1"/>
    <col min="14346" max="14346" width="8.85546875" style="74" customWidth="1"/>
    <col min="14347" max="14347" width="10.42578125" style="74" customWidth="1"/>
    <col min="14348" max="14348" width="9.140625" style="74"/>
    <col min="14349" max="14349" width="10.7109375" style="74" customWidth="1"/>
    <col min="14350" max="14350" width="10.28515625" style="74" bestFit="1" customWidth="1"/>
    <col min="14351" max="14590" width="9.140625" style="74"/>
    <col min="14591" max="14591" width="24.5703125" style="74" customWidth="1"/>
    <col min="14592" max="14592" width="8.140625" style="74" customWidth="1"/>
    <col min="14593" max="14593" width="8.28515625" style="74" customWidth="1"/>
    <col min="14594" max="14594" width="10.5703125" style="74" customWidth="1"/>
    <col min="14595" max="14595" width="13" style="74" customWidth="1"/>
    <col min="14596" max="14596" width="12.7109375" style="74" customWidth="1"/>
    <col min="14597" max="14597" width="13" style="74" customWidth="1"/>
    <col min="14598" max="14598" width="10.28515625" style="74" customWidth="1"/>
    <col min="14599" max="14599" width="12.7109375" style="74" customWidth="1"/>
    <col min="14600" max="14600" width="10.42578125" style="74" customWidth="1"/>
    <col min="14601" max="14601" width="13.28515625" style="74" customWidth="1"/>
    <col min="14602" max="14602" width="8.85546875" style="74" customWidth="1"/>
    <col min="14603" max="14603" width="10.42578125" style="74" customWidth="1"/>
    <col min="14604" max="14604" width="9.140625" style="74"/>
    <col min="14605" max="14605" width="10.7109375" style="74" customWidth="1"/>
    <col min="14606" max="14606" width="10.28515625" style="74" bestFit="1" customWidth="1"/>
    <col min="14607" max="14846" width="9.140625" style="74"/>
    <col min="14847" max="14847" width="24.5703125" style="74" customWidth="1"/>
    <col min="14848" max="14848" width="8.140625" style="74" customWidth="1"/>
    <col min="14849" max="14849" width="8.28515625" style="74" customWidth="1"/>
    <col min="14850" max="14850" width="10.5703125" style="74" customWidth="1"/>
    <col min="14851" max="14851" width="13" style="74" customWidth="1"/>
    <col min="14852" max="14852" width="12.7109375" style="74" customWidth="1"/>
    <col min="14853" max="14853" width="13" style="74" customWidth="1"/>
    <col min="14854" max="14854" width="10.28515625" style="74" customWidth="1"/>
    <col min="14855" max="14855" width="12.7109375" style="74" customWidth="1"/>
    <col min="14856" max="14856" width="10.42578125" style="74" customWidth="1"/>
    <col min="14857" max="14857" width="13.28515625" style="74" customWidth="1"/>
    <col min="14858" max="14858" width="8.85546875" style="74" customWidth="1"/>
    <col min="14859" max="14859" width="10.42578125" style="74" customWidth="1"/>
    <col min="14860" max="14860" width="9.140625" style="74"/>
    <col min="14861" max="14861" width="10.7109375" style="74" customWidth="1"/>
    <col min="14862" max="14862" width="10.28515625" style="74" bestFit="1" customWidth="1"/>
    <col min="14863" max="15102" width="9.140625" style="74"/>
    <col min="15103" max="15103" width="24.5703125" style="74" customWidth="1"/>
    <col min="15104" max="15104" width="8.140625" style="74" customWidth="1"/>
    <col min="15105" max="15105" width="8.28515625" style="74" customWidth="1"/>
    <col min="15106" max="15106" width="10.5703125" style="74" customWidth="1"/>
    <col min="15107" max="15107" width="13" style="74" customWidth="1"/>
    <col min="15108" max="15108" width="12.7109375" style="74" customWidth="1"/>
    <col min="15109" max="15109" width="13" style="74" customWidth="1"/>
    <col min="15110" max="15110" width="10.28515625" style="74" customWidth="1"/>
    <col min="15111" max="15111" width="12.7109375" style="74" customWidth="1"/>
    <col min="15112" max="15112" width="10.42578125" style="74" customWidth="1"/>
    <col min="15113" max="15113" width="13.28515625" style="74" customWidth="1"/>
    <col min="15114" max="15114" width="8.85546875" style="74" customWidth="1"/>
    <col min="15115" max="15115" width="10.42578125" style="74" customWidth="1"/>
    <col min="15116" max="15116" width="9.140625" style="74"/>
    <col min="15117" max="15117" width="10.7109375" style="74" customWidth="1"/>
    <col min="15118" max="15118" width="10.28515625" style="74" bestFit="1" customWidth="1"/>
    <col min="15119" max="15358" width="9.140625" style="74"/>
    <col min="15359" max="15359" width="24.5703125" style="74" customWidth="1"/>
    <col min="15360" max="15360" width="8.140625" style="74" customWidth="1"/>
    <col min="15361" max="15361" width="8.28515625" style="74" customWidth="1"/>
    <col min="15362" max="15362" width="10.5703125" style="74" customWidth="1"/>
    <col min="15363" max="15363" width="13" style="74" customWidth="1"/>
    <col min="15364" max="15364" width="12.7109375" style="74" customWidth="1"/>
    <col min="15365" max="15365" width="13" style="74" customWidth="1"/>
    <col min="15366" max="15366" width="10.28515625" style="74" customWidth="1"/>
    <col min="15367" max="15367" width="12.7109375" style="74" customWidth="1"/>
    <col min="15368" max="15368" width="10.42578125" style="74" customWidth="1"/>
    <col min="15369" max="15369" width="13.28515625" style="74" customWidth="1"/>
    <col min="15370" max="15370" width="8.85546875" style="74" customWidth="1"/>
    <col min="15371" max="15371" width="10.42578125" style="74" customWidth="1"/>
    <col min="15372" max="15372" width="9.140625" style="74"/>
    <col min="15373" max="15373" width="10.7109375" style="74" customWidth="1"/>
    <col min="15374" max="15374" width="10.28515625" style="74" bestFit="1" customWidth="1"/>
    <col min="15375" max="15614" width="9.140625" style="74"/>
    <col min="15615" max="15615" width="24.5703125" style="74" customWidth="1"/>
    <col min="15616" max="15616" width="8.140625" style="74" customWidth="1"/>
    <col min="15617" max="15617" width="8.28515625" style="74" customWidth="1"/>
    <col min="15618" max="15618" width="10.5703125" style="74" customWidth="1"/>
    <col min="15619" max="15619" width="13" style="74" customWidth="1"/>
    <col min="15620" max="15620" width="12.7109375" style="74" customWidth="1"/>
    <col min="15621" max="15621" width="13" style="74" customWidth="1"/>
    <col min="15622" max="15622" width="10.28515625" style="74" customWidth="1"/>
    <col min="15623" max="15623" width="12.7109375" style="74" customWidth="1"/>
    <col min="15624" max="15624" width="10.42578125" style="74" customWidth="1"/>
    <col min="15625" max="15625" width="13.28515625" style="74" customWidth="1"/>
    <col min="15626" max="15626" width="8.85546875" style="74" customWidth="1"/>
    <col min="15627" max="15627" width="10.42578125" style="74" customWidth="1"/>
    <col min="15628" max="15628" width="9.140625" style="74"/>
    <col min="15629" max="15629" width="10.7109375" style="74" customWidth="1"/>
    <col min="15630" max="15630" width="10.28515625" style="74" bestFit="1" customWidth="1"/>
    <col min="15631" max="15870" width="9.140625" style="74"/>
    <col min="15871" max="15871" width="24.5703125" style="74" customWidth="1"/>
    <col min="15872" max="15872" width="8.140625" style="74" customWidth="1"/>
    <col min="15873" max="15873" width="8.28515625" style="74" customWidth="1"/>
    <col min="15874" max="15874" width="10.5703125" style="74" customWidth="1"/>
    <col min="15875" max="15875" width="13" style="74" customWidth="1"/>
    <col min="15876" max="15876" width="12.7109375" style="74" customWidth="1"/>
    <col min="15877" max="15877" width="13" style="74" customWidth="1"/>
    <col min="15878" max="15878" width="10.28515625" style="74" customWidth="1"/>
    <col min="15879" max="15879" width="12.7109375" style="74" customWidth="1"/>
    <col min="15880" max="15880" width="10.42578125" style="74" customWidth="1"/>
    <col min="15881" max="15881" width="13.28515625" style="74" customWidth="1"/>
    <col min="15882" max="15882" width="8.85546875" style="74" customWidth="1"/>
    <col min="15883" max="15883" width="10.42578125" style="74" customWidth="1"/>
    <col min="15884" max="15884" width="9.140625" style="74"/>
    <col min="15885" max="15885" width="10.7109375" style="74" customWidth="1"/>
    <col min="15886" max="15886" width="10.28515625" style="74" bestFit="1" customWidth="1"/>
    <col min="15887" max="16126" width="9.140625" style="74"/>
    <col min="16127" max="16127" width="24.5703125" style="74" customWidth="1"/>
    <col min="16128" max="16128" width="8.140625" style="74" customWidth="1"/>
    <col min="16129" max="16129" width="8.28515625" style="74" customWidth="1"/>
    <col min="16130" max="16130" width="10.5703125" style="74" customWidth="1"/>
    <col min="16131" max="16131" width="13" style="74" customWidth="1"/>
    <col min="16132" max="16132" width="12.7109375" style="74" customWidth="1"/>
    <col min="16133" max="16133" width="13" style="74" customWidth="1"/>
    <col min="16134" max="16134" width="10.28515625" style="74" customWidth="1"/>
    <col min="16135" max="16135" width="12.7109375" style="74" customWidth="1"/>
    <col min="16136" max="16136" width="10.42578125" style="74" customWidth="1"/>
    <col min="16137" max="16137" width="13.28515625" style="74" customWidth="1"/>
    <col min="16138" max="16138" width="8.85546875" style="74" customWidth="1"/>
    <col min="16139" max="16139" width="10.42578125" style="74" customWidth="1"/>
    <col min="16140" max="16140" width="9.140625" style="74"/>
    <col min="16141" max="16141" width="10.7109375" style="74" customWidth="1"/>
    <col min="16142" max="16142" width="10.28515625" style="74" bestFit="1" customWidth="1"/>
    <col min="16143" max="16384" width="9.140625" style="74"/>
  </cols>
  <sheetData>
    <row r="1" spans="1:24" s="53" customFormat="1" ht="46.5" customHeight="1">
      <c r="A1" s="222" t="s">
        <v>343</v>
      </c>
      <c r="B1" s="222"/>
      <c r="C1" s="222"/>
      <c r="D1" s="222"/>
      <c r="E1" s="222"/>
      <c r="F1" s="222"/>
      <c r="G1" s="222"/>
      <c r="H1" s="222"/>
      <c r="I1" s="222"/>
      <c r="J1" s="76"/>
      <c r="L1" s="153"/>
      <c r="M1" s="144"/>
      <c r="O1" s="149"/>
      <c r="P1" s="150"/>
      <c r="Q1" s="150"/>
      <c r="R1" s="150"/>
      <c r="S1" s="150"/>
      <c r="T1" s="150"/>
      <c r="U1" s="149"/>
    </row>
    <row r="2" spans="1:24" s="53" customFormat="1" ht="25.5" customHeight="1">
      <c r="A2" s="133"/>
      <c r="B2" s="133"/>
      <c r="C2" s="133"/>
      <c r="D2" s="160" t="s">
        <v>487</v>
      </c>
      <c r="E2" s="133"/>
      <c r="F2" s="133"/>
      <c r="G2" s="133"/>
      <c r="H2" s="133"/>
      <c r="I2" s="133"/>
      <c r="J2" s="76"/>
      <c r="L2" s="161" t="s">
        <v>488</v>
      </c>
      <c r="M2" s="144"/>
      <c r="N2" s="123"/>
      <c r="O2" s="149"/>
      <c r="P2" s="150"/>
      <c r="Q2" s="150"/>
      <c r="R2" s="150"/>
      <c r="S2" s="150"/>
      <c r="T2" s="150"/>
      <c r="U2" s="149"/>
    </row>
    <row r="3" spans="1:24" s="125" customFormat="1" ht="18.75" customHeight="1">
      <c r="A3" s="216" t="s">
        <v>477</v>
      </c>
      <c r="B3" s="223" t="s">
        <v>344</v>
      </c>
      <c r="C3" s="216" t="s">
        <v>345</v>
      </c>
      <c r="D3" s="211" t="s">
        <v>486</v>
      </c>
      <c r="E3" s="211"/>
      <c r="F3" s="211"/>
      <c r="G3" s="211"/>
      <c r="H3" s="211"/>
      <c r="I3" s="211"/>
      <c r="J3" s="124"/>
      <c r="L3" s="212" t="s">
        <v>344</v>
      </c>
      <c r="M3" s="145"/>
      <c r="N3" s="208" t="s">
        <v>486</v>
      </c>
      <c r="O3" s="209"/>
      <c r="P3" s="209"/>
      <c r="Q3" s="209"/>
      <c r="R3" s="209"/>
      <c r="S3" s="209"/>
      <c r="T3" s="209"/>
      <c r="U3" s="210"/>
    </row>
    <row r="4" spans="1:24" s="54" customFormat="1" ht="16.5" customHeight="1">
      <c r="A4" s="217"/>
      <c r="B4" s="224"/>
      <c r="C4" s="217"/>
      <c r="D4" s="201" t="s">
        <v>337</v>
      </c>
      <c r="E4" s="201"/>
      <c r="F4" s="201" t="s">
        <v>338</v>
      </c>
      <c r="G4" s="201"/>
      <c r="H4" s="201" t="s">
        <v>339</v>
      </c>
      <c r="I4" s="201"/>
      <c r="J4" s="129"/>
      <c r="L4" s="213"/>
      <c r="M4" s="156"/>
      <c r="N4" s="201" t="s">
        <v>337</v>
      </c>
      <c r="O4" s="201"/>
      <c r="P4" s="201" t="s">
        <v>338</v>
      </c>
      <c r="Q4" s="201"/>
      <c r="R4" s="201" t="s">
        <v>339</v>
      </c>
      <c r="S4" s="201"/>
      <c r="T4" s="201" t="s">
        <v>340</v>
      </c>
      <c r="U4" s="201"/>
    </row>
    <row r="5" spans="1:24" s="130" customFormat="1" ht="36.75" customHeight="1">
      <c r="A5" s="218"/>
      <c r="B5" s="225"/>
      <c r="C5" s="218"/>
      <c r="D5" s="122" t="s">
        <v>333</v>
      </c>
      <c r="E5" s="122" t="s">
        <v>334</v>
      </c>
      <c r="F5" s="122" t="s">
        <v>333</v>
      </c>
      <c r="G5" s="122" t="s">
        <v>334</v>
      </c>
      <c r="H5" s="122" t="s">
        <v>333</v>
      </c>
      <c r="I5" s="122" t="s">
        <v>334</v>
      </c>
      <c r="J5" s="129"/>
      <c r="L5" s="214"/>
      <c r="M5" s="146"/>
      <c r="N5" s="122" t="s">
        <v>333</v>
      </c>
      <c r="O5" s="122" t="s">
        <v>334</v>
      </c>
      <c r="P5" s="122" t="s">
        <v>333</v>
      </c>
      <c r="Q5" s="122" t="s">
        <v>334</v>
      </c>
      <c r="R5" s="122" t="s">
        <v>333</v>
      </c>
      <c r="S5" s="122" t="s">
        <v>334</v>
      </c>
      <c r="T5" s="122" t="s">
        <v>333</v>
      </c>
      <c r="U5" s="122" t="s">
        <v>334</v>
      </c>
    </row>
    <row r="6" spans="1:24" s="65" customFormat="1" ht="15.75" hidden="1">
      <c r="A6" s="134"/>
      <c r="B6" s="132">
        <v>1</v>
      </c>
      <c r="C6" s="132"/>
      <c r="D6" s="135">
        <v>3</v>
      </c>
      <c r="E6" s="135">
        <v>4</v>
      </c>
      <c r="F6" s="135">
        <v>5</v>
      </c>
      <c r="G6" s="135">
        <v>6</v>
      </c>
      <c r="H6" s="135">
        <v>7</v>
      </c>
      <c r="I6" s="135">
        <v>8</v>
      </c>
      <c r="J6" s="76"/>
      <c r="K6" s="111"/>
      <c r="L6" s="112">
        <v>1</v>
      </c>
      <c r="M6" s="113"/>
      <c r="N6" s="113">
        <v>3</v>
      </c>
      <c r="O6" s="113">
        <v>4</v>
      </c>
      <c r="P6" s="113">
        <v>5</v>
      </c>
      <c r="Q6" s="113">
        <v>6</v>
      </c>
      <c r="R6" s="113">
        <v>7</v>
      </c>
      <c r="S6" s="113">
        <v>8</v>
      </c>
      <c r="T6" s="113">
        <v>9</v>
      </c>
      <c r="U6" s="113">
        <v>10</v>
      </c>
    </row>
    <row r="7" spans="1:24" s="57" customFormat="1" ht="15.75">
      <c r="A7" s="126">
        <v>1</v>
      </c>
      <c r="B7" s="136" t="s">
        <v>348</v>
      </c>
      <c r="C7" s="137" t="s">
        <v>349</v>
      </c>
      <c r="D7" s="138">
        <v>168.108</v>
      </c>
      <c r="E7" s="138">
        <v>50.77</v>
      </c>
      <c r="F7" s="138">
        <v>111.83550000000001</v>
      </c>
      <c r="G7" s="138">
        <v>33.770000000000003</v>
      </c>
      <c r="H7" s="138">
        <v>106.51</v>
      </c>
      <c r="I7" s="138">
        <v>32.17</v>
      </c>
      <c r="J7" s="76"/>
      <c r="K7" s="58"/>
      <c r="L7" s="114" t="s">
        <v>348</v>
      </c>
      <c r="M7" s="127" t="s">
        <v>349</v>
      </c>
      <c r="N7" s="115">
        <v>183.54</v>
      </c>
      <c r="O7" s="115">
        <v>55.43</v>
      </c>
      <c r="P7" s="115">
        <v>124.37</v>
      </c>
      <c r="Q7" s="151">
        <v>37.56</v>
      </c>
      <c r="R7" s="152">
        <v>118.34</v>
      </c>
      <c r="S7" s="152">
        <v>35.74</v>
      </c>
      <c r="T7" s="152">
        <v>107.98</v>
      </c>
      <c r="U7" s="152">
        <v>32.61</v>
      </c>
      <c r="V7" s="116">
        <f>D7/N7</f>
        <v>0.9159202353710364</v>
      </c>
      <c r="W7" s="116">
        <f>F7/P7</f>
        <v>0.8992160488863874</v>
      </c>
      <c r="X7" s="116">
        <f>H7/R7</f>
        <v>0.90003380091262464</v>
      </c>
    </row>
    <row r="8" spans="1:24" s="57" customFormat="1" ht="15.75" customHeight="1">
      <c r="A8" s="126">
        <v>2</v>
      </c>
      <c r="B8" s="136" t="s">
        <v>350</v>
      </c>
      <c r="C8" s="137" t="s">
        <v>351</v>
      </c>
      <c r="D8" s="138">
        <v>321.01</v>
      </c>
      <c r="E8" s="138">
        <v>96.95</v>
      </c>
      <c r="F8" s="138">
        <v>277.08</v>
      </c>
      <c r="G8" s="138">
        <v>83.68</v>
      </c>
      <c r="H8" s="138">
        <v>263.85000000000002</v>
      </c>
      <c r="I8" s="138">
        <v>79.680000000000007</v>
      </c>
      <c r="J8" s="76"/>
      <c r="K8" s="58"/>
      <c r="L8" s="114" t="s">
        <v>350</v>
      </c>
      <c r="M8" s="127" t="s">
        <v>351</v>
      </c>
      <c r="N8" s="115">
        <v>321.01</v>
      </c>
      <c r="O8" s="115">
        <v>96.95</v>
      </c>
      <c r="P8" s="115">
        <v>277.08</v>
      </c>
      <c r="Q8" s="151">
        <v>83.68</v>
      </c>
      <c r="R8" s="151">
        <v>263.85000000000002</v>
      </c>
      <c r="S8" s="151">
        <v>79.680000000000007</v>
      </c>
      <c r="T8" s="151">
        <v>240.67</v>
      </c>
      <c r="U8" s="151">
        <v>72.680000000000007</v>
      </c>
      <c r="V8" s="116">
        <f t="shared" ref="V8:V50" si="0">D8/N8</f>
        <v>1</v>
      </c>
      <c r="W8" s="116">
        <f t="shared" ref="W8:W50" si="1">F8/P8</f>
        <v>1</v>
      </c>
      <c r="X8" s="116">
        <f t="shared" ref="X8:X50" si="2">H8/R8</f>
        <v>1</v>
      </c>
    </row>
    <row r="9" spans="1:24" s="57" customFormat="1" ht="15.75">
      <c r="A9" s="126">
        <v>3</v>
      </c>
      <c r="B9" s="136" t="s">
        <v>352</v>
      </c>
      <c r="C9" s="137" t="s">
        <v>353</v>
      </c>
      <c r="D9" s="138">
        <v>226.12</v>
      </c>
      <c r="E9" s="138">
        <v>68.290000000000006</v>
      </c>
      <c r="F9" s="138">
        <v>187.83449999999999</v>
      </c>
      <c r="G9" s="138">
        <v>56.73</v>
      </c>
      <c r="H9" s="138">
        <v>178.89</v>
      </c>
      <c r="I9" s="138">
        <v>54.02</v>
      </c>
      <c r="J9" s="76"/>
      <c r="K9" s="58"/>
      <c r="L9" s="114" t="s">
        <v>352</v>
      </c>
      <c r="M9" s="127" t="s">
        <v>353</v>
      </c>
      <c r="N9" s="115">
        <v>241.79</v>
      </c>
      <c r="O9" s="115">
        <v>73.02</v>
      </c>
      <c r="P9" s="115">
        <v>208.76</v>
      </c>
      <c r="Q9" s="151">
        <v>63.05</v>
      </c>
      <c r="R9" s="151">
        <v>198.77</v>
      </c>
      <c r="S9" s="151">
        <v>60.03</v>
      </c>
      <c r="T9" s="151">
        <v>181.31</v>
      </c>
      <c r="U9" s="151">
        <v>54.76</v>
      </c>
      <c r="V9" s="116">
        <f t="shared" si="0"/>
        <v>0.93519169527275736</v>
      </c>
      <c r="W9" s="116">
        <f t="shared" si="1"/>
        <v>0.89976288561027018</v>
      </c>
      <c r="X9" s="116">
        <f t="shared" si="2"/>
        <v>0.89998490717915169</v>
      </c>
    </row>
    <row r="10" spans="1:24" s="57" customFormat="1" ht="15.75">
      <c r="A10" s="126">
        <v>4</v>
      </c>
      <c r="B10" s="136" t="s">
        <v>354</v>
      </c>
      <c r="C10" s="137" t="s">
        <v>355</v>
      </c>
      <c r="D10" s="138">
        <v>162.21</v>
      </c>
      <c r="E10" s="138">
        <v>48.99</v>
      </c>
      <c r="F10" s="138">
        <v>122.745</v>
      </c>
      <c r="G10" s="138">
        <v>37.07</v>
      </c>
      <c r="H10" s="138">
        <v>116.9</v>
      </c>
      <c r="I10" s="138">
        <v>35.299999999999997</v>
      </c>
      <c r="J10" s="76"/>
      <c r="K10" s="58"/>
      <c r="L10" s="114" t="s">
        <v>354</v>
      </c>
      <c r="M10" s="127" t="s">
        <v>355</v>
      </c>
      <c r="N10" s="115">
        <v>158.4</v>
      </c>
      <c r="O10" s="115">
        <v>47.84</v>
      </c>
      <c r="P10" s="115">
        <v>136.74</v>
      </c>
      <c r="Q10" s="151">
        <v>41.3</v>
      </c>
      <c r="R10" s="151">
        <v>129.88999999999999</v>
      </c>
      <c r="S10" s="151">
        <v>39.229999999999997</v>
      </c>
      <c r="T10" s="151">
        <v>118.8</v>
      </c>
      <c r="U10" s="151">
        <v>35.880000000000003</v>
      </c>
      <c r="V10" s="116">
        <f t="shared" si="0"/>
        <v>1.0240530303030304</v>
      </c>
      <c r="W10" s="116">
        <f t="shared" si="1"/>
        <v>0.89765247915752522</v>
      </c>
      <c r="X10" s="116">
        <f t="shared" si="2"/>
        <v>0.89999230117791995</v>
      </c>
    </row>
    <row r="11" spans="1:24" s="57" customFormat="1" ht="15.75">
      <c r="A11" s="126">
        <v>5</v>
      </c>
      <c r="B11" s="136" t="s">
        <v>356</v>
      </c>
      <c r="C11" s="137" t="s">
        <v>357</v>
      </c>
      <c r="D11" s="138">
        <v>193.51</v>
      </c>
      <c r="E11" s="138">
        <v>58.44</v>
      </c>
      <c r="F11" s="138">
        <v>167.06</v>
      </c>
      <c r="G11" s="138">
        <v>50.45</v>
      </c>
      <c r="H11" s="138">
        <v>159.03</v>
      </c>
      <c r="I11" s="138">
        <v>48.03</v>
      </c>
      <c r="J11" s="76"/>
      <c r="K11" s="58"/>
      <c r="L11" s="114" t="s">
        <v>356</v>
      </c>
      <c r="M11" s="127" t="s">
        <v>357</v>
      </c>
      <c r="N11" s="115">
        <v>193.51</v>
      </c>
      <c r="O11" s="115">
        <v>58.44</v>
      </c>
      <c r="P11" s="115">
        <v>167.06</v>
      </c>
      <c r="Q11" s="151">
        <v>50.45</v>
      </c>
      <c r="R11" s="151">
        <v>159.03</v>
      </c>
      <c r="S11" s="151">
        <v>48.03</v>
      </c>
      <c r="T11" s="151">
        <v>145.11000000000001</v>
      </c>
      <c r="U11" s="151">
        <v>43.82</v>
      </c>
      <c r="V11" s="116">
        <f t="shared" si="0"/>
        <v>1</v>
      </c>
      <c r="W11" s="116">
        <f t="shared" si="1"/>
        <v>1</v>
      </c>
      <c r="X11" s="116">
        <f t="shared" si="2"/>
        <v>1</v>
      </c>
    </row>
    <row r="12" spans="1:24" s="57" customFormat="1" ht="15.75">
      <c r="A12" s="126">
        <v>6</v>
      </c>
      <c r="B12" s="136" t="s">
        <v>358</v>
      </c>
      <c r="C12" s="137" t="s">
        <v>359</v>
      </c>
      <c r="D12" s="138">
        <v>226.12</v>
      </c>
      <c r="E12" s="138">
        <v>68.290000000000006</v>
      </c>
      <c r="F12" s="138">
        <v>142.48499999999999</v>
      </c>
      <c r="G12" s="138">
        <v>43.03</v>
      </c>
      <c r="H12" s="138">
        <v>135.69999999999999</v>
      </c>
      <c r="I12" s="138">
        <v>40.98</v>
      </c>
      <c r="J12" s="76"/>
      <c r="K12" s="58"/>
      <c r="L12" s="114" t="s">
        <v>358</v>
      </c>
      <c r="M12" s="127" t="s">
        <v>359</v>
      </c>
      <c r="N12" s="115">
        <v>183.87</v>
      </c>
      <c r="O12" s="115">
        <v>55.53</v>
      </c>
      <c r="P12" s="115">
        <v>158.72999999999999</v>
      </c>
      <c r="Q12" s="151">
        <v>47.94</v>
      </c>
      <c r="R12" s="151">
        <v>150.78</v>
      </c>
      <c r="S12" s="151">
        <v>45.54</v>
      </c>
      <c r="T12" s="151">
        <v>137.86000000000001</v>
      </c>
      <c r="U12" s="151">
        <v>41.63</v>
      </c>
      <c r="V12" s="116">
        <f t="shared" si="0"/>
        <v>1.2297819111328656</v>
      </c>
      <c r="W12" s="116">
        <f t="shared" si="1"/>
        <v>0.8976563976563976</v>
      </c>
      <c r="X12" s="116">
        <f t="shared" si="2"/>
        <v>0.89998673564133169</v>
      </c>
    </row>
    <row r="13" spans="1:24" s="57" customFormat="1" ht="15.75">
      <c r="A13" s="126">
        <v>7</v>
      </c>
      <c r="B13" s="136" t="s">
        <v>360</v>
      </c>
      <c r="C13" s="137" t="s">
        <v>361</v>
      </c>
      <c r="D13" s="138">
        <v>172.05</v>
      </c>
      <c r="E13" s="138">
        <v>51.96</v>
      </c>
      <c r="F13" s="138">
        <v>111.85650000000001</v>
      </c>
      <c r="G13" s="138">
        <v>33.78</v>
      </c>
      <c r="H13" s="138">
        <v>106.53</v>
      </c>
      <c r="I13" s="138">
        <v>32.17</v>
      </c>
      <c r="J13" s="76"/>
      <c r="K13" s="58"/>
      <c r="L13" s="114" t="s">
        <v>360</v>
      </c>
      <c r="M13" s="127" t="s">
        <v>361</v>
      </c>
      <c r="N13" s="115">
        <v>144.05000000000001</v>
      </c>
      <c r="O13" s="115">
        <v>43.5</v>
      </c>
      <c r="P13" s="115">
        <v>124.39</v>
      </c>
      <c r="Q13" s="151">
        <v>37.57</v>
      </c>
      <c r="R13" s="151">
        <v>118.37</v>
      </c>
      <c r="S13" s="151">
        <v>35.75</v>
      </c>
      <c r="T13" s="151">
        <v>108.01</v>
      </c>
      <c r="U13" s="151">
        <v>32.619999999999997</v>
      </c>
      <c r="V13" s="116">
        <f t="shared" si="0"/>
        <v>1.1943769524470669</v>
      </c>
      <c r="W13" s="116">
        <f t="shared" si="1"/>
        <v>0.89924029262802485</v>
      </c>
      <c r="X13" s="116">
        <f t="shared" si="2"/>
        <v>0.89997465574047475</v>
      </c>
    </row>
    <row r="14" spans="1:24" s="57" customFormat="1" ht="15.75">
      <c r="A14" s="126">
        <v>8</v>
      </c>
      <c r="B14" s="136" t="s">
        <v>362</v>
      </c>
      <c r="C14" s="137" t="s">
        <v>363</v>
      </c>
      <c r="D14" s="138">
        <v>130.26</v>
      </c>
      <c r="E14" s="138">
        <v>39.340000000000003</v>
      </c>
      <c r="F14" s="138">
        <v>114.72300000000001</v>
      </c>
      <c r="G14" s="138">
        <v>34.65</v>
      </c>
      <c r="H14" s="138">
        <v>109.26</v>
      </c>
      <c r="I14" s="138">
        <v>33</v>
      </c>
      <c r="J14" s="76"/>
      <c r="K14" s="58"/>
      <c r="L14" s="114" t="s">
        <v>362</v>
      </c>
      <c r="M14" s="127" t="s">
        <v>363</v>
      </c>
      <c r="N14" s="115">
        <v>147.94</v>
      </c>
      <c r="O14" s="115">
        <v>44.68</v>
      </c>
      <c r="P14" s="115">
        <v>127.79</v>
      </c>
      <c r="Q14" s="151">
        <v>38.590000000000003</v>
      </c>
      <c r="R14" s="151">
        <v>121.4</v>
      </c>
      <c r="S14" s="151">
        <v>36.659999999999997</v>
      </c>
      <c r="T14" s="151">
        <v>111.02</v>
      </c>
      <c r="U14" s="151">
        <v>33.53</v>
      </c>
      <c r="V14" s="116">
        <f t="shared" si="0"/>
        <v>0.88049209138840068</v>
      </c>
      <c r="W14" s="116">
        <f t="shared" si="1"/>
        <v>0.89774630252758436</v>
      </c>
      <c r="X14" s="116">
        <f t="shared" si="2"/>
        <v>0.9</v>
      </c>
    </row>
    <row r="15" spans="1:24" s="57" customFormat="1" ht="15.75">
      <c r="A15" s="126">
        <v>9</v>
      </c>
      <c r="B15" s="136" t="s">
        <v>335</v>
      </c>
      <c r="C15" s="137" t="s">
        <v>364</v>
      </c>
      <c r="D15" s="138">
        <v>226.12</v>
      </c>
      <c r="E15" s="138">
        <v>68.290000000000006</v>
      </c>
      <c r="F15" s="138">
        <v>107.583</v>
      </c>
      <c r="G15" s="138">
        <v>32.49</v>
      </c>
      <c r="H15" s="138">
        <v>102.46</v>
      </c>
      <c r="I15" s="138">
        <v>30.94</v>
      </c>
      <c r="J15" s="76"/>
      <c r="K15" s="58"/>
      <c r="L15" s="114" t="s">
        <v>335</v>
      </c>
      <c r="M15" s="127" t="s">
        <v>364</v>
      </c>
      <c r="N15" s="115">
        <v>119.42</v>
      </c>
      <c r="O15" s="115">
        <v>36.06</v>
      </c>
      <c r="P15" s="115">
        <v>102.73</v>
      </c>
      <c r="Q15" s="151">
        <v>31.02</v>
      </c>
      <c r="R15" s="151">
        <v>97.56</v>
      </c>
      <c r="S15" s="151">
        <v>29.46</v>
      </c>
      <c r="T15" s="151">
        <v>89.76</v>
      </c>
      <c r="U15" s="151">
        <v>27.11</v>
      </c>
      <c r="V15" s="116">
        <f t="shared" si="0"/>
        <v>1.8934851783620834</v>
      </c>
      <c r="W15" s="116">
        <f t="shared" si="1"/>
        <v>1.0472403387520686</v>
      </c>
      <c r="X15" s="116">
        <f t="shared" si="2"/>
        <v>1.0502255022550224</v>
      </c>
    </row>
    <row r="16" spans="1:24" s="57" customFormat="1" ht="15.75">
      <c r="A16" s="126" t="s">
        <v>366</v>
      </c>
      <c r="B16" s="136" t="s">
        <v>365</v>
      </c>
      <c r="C16" s="137" t="s">
        <v>367</v>
      </c>
      <c r="D16" s="138">
        <v>201.54</v>
      </c>
      <c r="E16" s="138">
        <v>60.87</v>
      </c>
      <c r="F16" s="138">
        <v>111.83550000000001</v>
      </c>
      <c r="G16" s="138">
        <v>33.770000000000003</v>
      </c>
      <c r="H16" s="138">
        <v>106.51</v>
      </c>
      <c r="I16" s="138">
        <v>32.17</v>
      </c>
      <c r="J16" s="76"/>
      <c r="K16" s="58"/>
      <c r="L16" s="114" t="s">
        <v>365</v>
      </c>
      <c r="M16" s="127" t="s">
        <v>367</v>
      </c>
      <c r="N16" s="115">
        <v>144.01</v>
      </c>
      <c r="O16" s="115">
        <v>43.49</v>
      </c>
      <c r="P16" s="115">
        <v>124.37</v>
      </c>
      <c r="Q16" s="151">
        <v>37.56</v>
      </c>
      <c r="R16" s="151">
        <v>118.34</v>
      </c>
      <c r="S16" s="151">
        <v>35.74</v>
      </c>
      <c r="T16" s="151">
        <v>107.98</v>
      </c>
      <c r="U16" s="151">
        <v>32.61</v>
      </c>
      <c r="V16" s="116">
        <f t="shared" si="0"/>
        <v>1.3994861467953614</v>
      </c>
      <c r="W16" s="116">
        <f t="shared" si="1"/>
        <v>0.8992160488863874</v>
      </c>
      <c r="X16" s="116">
        <f t="shared" si="2"/>
        <v>0.90003380091262464</v>
      </c>
    </row>
    <row r="17" spans="1:24" s="57" customFormat="1" ht="15.75">
      <c r="A17" s="126" t="s">
        <v>367</v>
      </c>
      <c r="B17" s="136" t="s">
        <v>368</v>
      </c>
      <c r="C17" s="137" t="s">
        <v>369</v>
      </c>
      <c r="D17" s="138">
        <v>226.12</v>
      </c>
      <c r="E17" s="138">
        <v>68.290000000000006</v>
      </c>
      <c r="F17" s="138">
        <v>107.583</v>
      </c>
      <c r="G17" s="138">
        <v>32.49</v>
      </c>
      <c r="H17" s="138">
        <v>102.46</v>
      </c>
      <c r="I17" s="138">
        <v>30.94</v>
      </c>
      <c r="J17" s="76"/>
      <c r="K17" s="58"/>
      <c r="L17" s="114" t="s">
        <v>368</v>
      </c>
      <c r="M17" s="127" t="s">
        <v>369</v>
      </c>
      <c r="N17" s="115">
        <v>130.54</v>
      </c>
      <c r="O17" s="115">
        <v>39.42</v>
      </c>
      <c r="P17" s="115">
        <v>102.13</v>
      </c>
      <c r="Q17" s="151">
        <v>30.84</v>
      </c>
      <c r="R17" s="151">
        <v>97.02</v>
      </c>
      <c r="S17" s="151">
        <v>29.3</v>
      </c>
      <c r="T17" s="151">
        <v>89.32</v>
      </c>
      <c r="U17" s="151">
        <v>26.97</v>
      </c>
      <c r="V17" s="116">
        <f t="shared" si="0"/>
        <v>1.7321893672437569</v>
      </c>
      <c r="W17" s="116">
        <f t="shared" si="1"/>
        <v>1.0533927347498286</v>
      </c>
      <c r="X17" s="116">
        <f t="shared" si="2"/>
        <v>1.0560709132137704</v>
      </c>
    </row>
    <row r="18" spans="1:24" s="57" customFormat="1" ht="15.75">
      <c r="A18" s="126" t="s">
        <v>371</v>
      </c>
      <c r="B18" s="136" t="s">
        <v>370</v>
      </c>
      <c r="C18" s="137" t="s">
        <v>366</v>
      </c>
      <c r="D18" s="138">
        <v>265.44</v>
      </c>
      <c r="E18" s="138">
        <v>80.16</v>
      </c>
      <c r="F18" s="138">
        <v>145.10999999999999</v>
      </c>
      <c r="G18" s="138">
        <v>43.82</v>
      </c>
      <c r="H18" s="138">
        <v>138.19999999999999</v>
      </c>
      <c r="I18" s="138">
        <v>41.74</v>
      </c>
      <c r="J18" s="76"/>
      <c r="K18" s="58"/>
      <c r="L18" s="114" t="s">
        <v>370</v>
      </c>
      <c r="M18" s="127" t="s">
        <v>366</v>
      </c>
      <c r="N18" s="115">
        <v>186.79</v>
      </c>
      <c r="O18" s="115">
        <v>56.41</v>
      </c>
      <c r="P18" s="115">
        <v>161.27000000000001</v>
      </c>
      <c r="Q18" s="151">
        <v>48.7</v>
      </c>
      <c r="R18" s="151">
        <v>153.56</v>
      </c>
      <c r="S18" s="151">
        <v>46.38</v>
      </c>
      <c r="T18" s="151">
        <v>140.09</v>
      </c>
      <c r="U18" s="151">
        <v>42.31</v>
      </c>
      <c r="V18" s="116">
        <f t="shared" si="0"/>
        <v>1.4210610846405054</v>
      </c>
      <c r="W18" s="116">
        <f t="shared" si="1"/>
        <v>0.89979537421715117</v>
      </c>
      <c r="X18" s="116">
        <f t="shared" si="2"/>
        <v>0.89997395154988269</v>
      </c>
    </row>
    <row r="19" spans="1:24" s="57" customFormat="1" ht="15.75">
      <c r="A19" s="126" t="s">
        <v>373</v>
      </c>
      <c r="B19" s="136" t="s">
        <v>372</v>
      </c>
      <c r="C19" s="137" t="s">
        <v>374</v>
      </c>
      <c r="D19" s="138">
        <v>169.59</v>
      </c>
      <c r="E19" s="138">
        <v>51.22</v>
      </c>
      <c r="F19" s="138">
        <v>119.7735</v>
      </c>
      <c r="G19" s="138">
        <v>36.17</v>
      </c>
      <c r="H19" s="138">
        <v>114.07</v>
      </c>
      <c r="I19" s="138">
        <v>34.450000000000003</v>
      </c>
      <c r="J19" s="76"/>
      <c r="K19" s="58"/>
      <c r="L19" s="114" t="s">
        <v>372</v>
      </c>
      <c r="M19" s="127" t="s">
        <v>374</v>
      </c>
      <c r="N19" s="115">
        <v>154.63</v>
      </c>
      <c r="O19" s="115">
        <v>46.7</v>
      </c>
      <c r="P19" s="115">
        <v>133.41</v>
      </c>
      <c r="Q19" s="151">
        <v>40.29</v>
      </c>
      <c r="R19" s="151">
        <v>126.74</v>
      </c>
      <c r="S19" s="151">
        <v>38.28</v>
      </c>
      <c r="T19" s="151">
        <v>115.93</v>
      </c>
      <c r="U19" s="151">
        <v>35.01</v>
      </c>
      <c r="V19" s="116">
        <f t="shared" si="0"/>
        <v>1.0967470736597038</v>
      </c>
      <c r="W19" s="116">
        <f t="shared" si="1"/>
        <v>0.89778502361142343</v>
      </c>
      <c r="X19" s="116">
        <f t="shared" si="2"/>
        <v>0.90003156067539847</v>
      </c>
    </row>
    <row r="20" spans="1:24" s="57" customFormat="1" ht="15.75">
      <c r="A20" s="126" t="s">
        <v>376</v>
      </c>
      <c r="B20" s="136" t="s">
        <v>375</v>
      </c>
      <c r="C20" s="137" t="s">
        <v>371</v>
      </c>
      <c r="D20" s="138">
        <v>191.95000000000002</v>
      </c>
      <c r="E20" s="138">
        <v>57.97</v>
      </c>
      <c r="F20" s="138">
        <v>117.89400000000001</v>
      </c>
      <c r="G20" s="138">
        <v>35.6</v>
      </c>
      <c r="H20" s="138">
        <v>112.28</v>
      </c>
      <c r="I20" s="138">
        <v>33.909999999999997</v>
      </c>
      <c r="J20" s="76"/>
      <c r="K20" s="58"/>
      <c r="L20" s="114" t="s">
        <v>375</v>
      </c>
      <c r="M20" s="127" t="s">
        <v>371</v>
      </c>
      <c r="N20" s="115">
        <v>149.41999999999999</v>
      </c>
      <c r="O20" s="115">
        <v>45.12</v>
      </c>
      <c r="P20" s="115">
        <v>129</v>
      </c>
      <c r="Q20" s="151">
        <v>38.96</v>
      </c>
      <c r="R20" s="151">
        <v>124.76</v>
      </c>
      <c r="S20" s="151">
        <v>37.68</v>
      </c>
      <c r="T20" s="151">
        <v>112.07</v>
      </c>
      <c r="U20" s="151">
        <v>33.85</v>
      </c>
      <c r="V20" s="116">
        <f t="shared" si="0"/>
        <v>1.2846339178155537</v>
      </c>
      <c r="W20" s="116">
        <f t="shared" si="1"/>
        <v>0.91390697674418608</v>
      </c>
      <c r="X20" s="116">
        <f t="shared" si="2"/>
        <v>0.89996793844180822</v>
      </c>
    </row>
    <row r="21" spans="1:24" s="57" customFormat="1" ht="15.75">
      <c r="A21" s="126" t="s">
        <v>377</v>
      </c>
      <c r="B21" s="136" t="s">
        <v>336</v>
      </c>
      <c r="C21" s="137" t="s">
        <v>371</v>
      </c>
      <c r="D21" s="138">
        <v>308.209</v>
      </c>
      <c r="E21" s="138">
        <v>93.08</v>
      </c>
      <c r="F21" s="138">
        <v>146.6388</v>
      </c>
      <c r="G21" s="138">
        <v>44.28</v>
      </c>
      <c r="H21" s="138">
        <v>139.65600000000001</v>
      </c>
      <c r="I21" s="138">
        <v>42.18</v>
      </c>
      <c r="J21" s="76"/>
      <c r="K21" s="58"/>
      <c r="L21" s="114" t="s">
        <v>336</v>
      </c>
      <c r="M21" s="127" t="s">
        <v>371</v>
      </c>
      <c r="N21" s="115">
        <v>149.41999999999999</v>
      </c>
      <c r="O21" s="115">
        <v>45.12</v>
      </c>
      <c r="P21" s="115">
        <v>129</v>
      </c>
      <c r="Q21" s="151">
        <v>38.96</v>
      </c>
      <c r="R21" s="151">
        <v>124.76</v>
      </c>
      <c r="S21" s="151">
        <v>37.68</v>
      </c>
      <c r="T21" s="151">
        <v>112.07</v>
      </c>
      <c r="U21" s="151">
        <v>33.85</v>
      </c>
      <c r="V21" s="116">
        <f t="shared" si="0"/>
        <v>2.0627024494712893</v>
      </c>
      <c r="W21" s="116">
        <f t="shared" si="1"/>
        <v>1.1367348837209303</v>
      </c>
      <c r="X21" s="116">
        <f t="shared" si="2"/>
        <v>1.1193972427059955</v>
      </c>
    </row>
    <row r="22" spans="1:24" s="57" customFormat="1" ht="15.75">
      <c r="A22" s="126" t="s">
        <v>379</v>
      </c>
      <c r="B22" s="136" t="s">
        <v>378</v>
      </c>
      <c r="C22" s="137" t="s">
        <v>379</v>
      </c>
      <c r="D22" s="138">
        <v>245.78</v>
      </c>
      <c r="E22" s="138">
        <v>74.22</v>
      </c>
      <c r="F22" s="138">
        <v>116.9385</v>
      </c>
      <c r="G22" s="138">
        <v>35.32</v>
      </c>
      <c r="H22" s="138">
        <v>111.37</v>
      </c>
      <c r="I22" s="138">
        <v>33.630000000000003</v>
      </c>
      <c r="J22" s="76"/>
      <c r="K22" s="58"/>
      <c r="L22" s="114" t="s">
        <v>378</v>
      </c>
      <c r="M22" s="127" t="s">
        <v>379</v>
      </c>
      <c r="N22" s="115">
        <v>133.21</v>
      </c>
      <c r="O22" s="115">
        <v>40.229999999999997</v>
      </c>
      <c r="P22" s="115">
        <v>114.99</v>
      </c>
      <c r="Q22" s="151">
        <v>34.729999999999997</v>
      </c>
      <c r="R22" s="151">
        <v>109.28</v>
      </c>
      <c r="S22" s="151">
        <v>33</v>
      </c>
      <c r="T22" s="151">
        <v>100.53</v>
      </c>
      <c r="U22" s="151">
        <v>30.36</v>
      </c>
      <c r="V22" s="116">
        <f t="shared" si="0"/>
        <v>1.8450566774266195</v>
      </c>
      <c r="W22" s="116">
        <f t="shared" si="1"/>
        <v>1.0169449517349336</v>
      </c>
      <c r="X22" s="116">
        <f t="shared" si="2"/>
        <v>1.0191251830161054</v>
      </c>
    </row>
    <row r="23" spans="1:24" s="57" customFormat="1" ht="15.75">
      <c r="A23" s="126" t="s">
        <v>341</v>
      </c>
      <c r="B23" s="136" t="s">
        <v>380</v>
      </c>
      <c r="C23" s="137" t="s">
        <v>373</v>
      </c>
      <c r="D23" s="138">
        <v>245.78</v>
      </c>
      <c r="E23" s="138">
        <v>74.22</v>
      </c>
      <c r="F23" s="138">
        <v>127.50150000000001</v>
      </c>
      <c r="G23" s="138">
        <v>38.51</v>
      </c>
      <c r="H23" s="138">
        <v>121.43</v>
      </c>
      <c r="I23" s="138">
        <v>36.67</v>
      </c>
      <c r="J23" s="76"/>
      <c r="K23" s="58"/>
      <c r="L23" s="114" t="s">
        <v>380</v>
      </c>
      <c r="M23" s="127" t="s">
        <v>373</v>
      </c>
      <c r="N23" s="115">
        <v>164.16</v>
      </c>
      <c r="O23" s="115">
        <v>49.58</v>
      </c>
      <c r="P23" s="115">
        <v>141.69999999999999</v>
      </c>
      <c r="Q23" s="151">
        <v>42.79</v>
      </c>
      <c r="R23" s="151">
        <v>134.91999999999999</v>
      </c>
      <c r="S23" s="151">
        <v>40.75</v>
      </c>
      <c r="T23" s="151">
        <v>123.12</v>
      </c>
      <c r="U23" s="151">
        <v>37.18</v>
      </c>
      <c r="V23" s="116">
        <f t="shared" si="0"/>
        <v>1.4971978557504875</v>
      </c>
      <c r="W23" s="116">
        <f t="shared" si="1"/>
        <v>0.89979887085391685</v>
      </c>
      <c r="X23" s="116">
        <f t="shared" si="2"/>
        <v>0.90001482359917007</v>
      </c>
    </row>
    <row r="24" spans="1:24" s="57" customFormat="1" ht="15.75">
      <c r="A24" s="126" t="s">
        <v>382</v>
      </c>
      <c r="B24" s="136" t="s">
        <v>381</v>
      </c>
      <c r="C24" s="137" t="s">
        <v>376</v>
      </c>
      <c r="D24" s="138">
        <v>189.25</v>
      </c>
      <c r="E24" s="138">
        <v>57.15</v>
      </c>
      <c r="F24" s="138">
        <v>98.416500000000013</v>
      </c>
      <c r="G24" s="138">
        <v>29.72</v>
      </c>
      <c r="H24" s="138">
        <v>93.73</v>
      </c>
      <c r="I24" s="138">
        <v>28.31</v>
      </c>
      <c r="J24" s="76"/>
      <c r="K24" s="58"/>
      <c r="L24" s="114" t="s">
        <v>381</v>
      </c>
      <c r="M24" s="127" t="s">
        <v>376</v>
      </c>
      <c r="N24" s="115">
        <v>137.66</v>
      </c>
      <c r="O24" s="115">
        <v>41.57</v>
      </c>
      <c r="P24" s="115">
        <v>109.63</v>
      </c>
      <c r="Q24" s="151">
        <v>33.11</v>
      </c>
      <c r="R24" s="151">
        <v>104.14</v>
      </c>
      <c r="S24" s="151">
        <v>31.45</v>
      </c>
      <c r="T24" s="151">
        <v>95.81</v>
      </c>
      <c r="U24" s="151">
        <v>28.93</v>
      </c>
      <c r="V24" s="116">
        <f t="shared" si="0"/>
        <v>1.3747639110852825</v>
      </c>
      <c r="W24" s="116">
        <f t="shared" si="1"/>
        <v>0.89771504150323833</v>
      </c>
      <c r="X24" s="116">
        <f t="shared" si="2"/>
        <v>0.90003840983291727</v>
      </c>
    </row>
    <row r="25" spans="1:24" s="57" customFormat="1" ht="18.75" customHeight="1">
      <c r="A25" s="126" t="s">
        <v>384</v>
      </c>
      <c r="B25" s="136" t="s">
        <v>383</v>
      </c>
      <c r="C25" s="137" t="s">
        <v>385</v>
      </c>
      <c r="D25" s="138">
        <v>373.59</v>
      </c>
      <c r="E25" s="138">
        <v>112.82</v>
      </c>
      <c r="F25" s="138">
        <v>184.05449999999999</v>
      </c>
      <c r="G25" s="138">
        <v>55.58</v>
      </c>
      <c r="H25" s="138">
        <v>175.29</v>
      </c>
      <c r="I25" s="138">
        <v>52.94</v>
      </c>
      <c r="J25" s="76"/>
      <c r="K25" s="58"/>
      <c r="L25" s="114" t="s">
        <v>383</v>
      </c>
      <c r="M25" s="127" t="s">
        <v>385</v>
      </c>
      <c r="N25" s="115">
        <v>238.23</v>
      </c>
      <c r="O25" s="115">
        <v>71.95</v>
      </c>
      <c r="P25" s="115">
        <v>204.99</v>
      </c>
      <c r="Q25" s="151">
        <v>61.91</v>
      </c>
      <c r="R25" s="151">
        <v>194.77</v>
      </c>
      <c r="S25" s="151">
        <v>58.82</v>
      </c>
      <c r="T25" s="151">
        <v>179.2</v>
      </c>
      <c r="U25" s="151">
        <v>54.12</v>
      </c>
      <c r="V25" s="116">
        <f t="shared" si="0"/>
        <v>1.5681904042312051</v>
      </c>
      <c r="W25" s="116">
        <f t="shared" si="1"/>
        <v>0.89787062783550409</v>
      </c>
      <c r="X25" s="116">
        <f t="shared" si="2"/>
        <v>0.89998459721723045</v>
      </c>
    </row>
    <row r="26" spans="1:24" s="57" customFormat="1" ht="15.75">
      <c r="A26" s="126" t="s">
        <v>387</v>
      </c>
      <c r="B26" s="136" t="s">
        <v>386</v>
      </c>
      <c r="C26" s="137" t="s">
        <v>388</v>
      </c>
      <c r="D26" s="138">
        <v>317.06</v>
      </c>
      <c r="E26" s="138">
        <v>95.75</v>
      </c>
      <c r="F26" s="138">
        <v>163.548</v>
      </c>
      <c r="G26" s="138">
        <v>49.39</v>
      </c>
      <c r="H26" s="138">
        <v>155.76</v>
      </c>
      <c r="I26" s="138">
        <v>47.04</v>
      </c>
      <c r="J26" s="76"/>
      <c r="K26" s="58"/>
      <c r="L26" s="114" t="s">
        <v>386</v>
      </c>
      <c r="M26" s="127" t="s">
        <v>388</v>
      </c>
      <c r="N26" s="115">
        <v>210.55</v>
      </c>
      <c r="O26" s="115">
        <v>63.59</v>
      </c>
      <c r="P26" s="115">
        <v>181.8</v>
      </c>
      <c r="Q26" s="151">
        <v>54.9</v>
      </c>
      <c r="R26" s="151">
        <v>173.07</v>
      </c>
      <c r="S26" s="151">
        <v>52.27</v>
      </c>
      <c r="T26" s="151">
        <v>157.88999999999999</v>
      </c>
      <c r="U26" s="151">
        <v>47.68</v>
      </c>
      <c r="V26" s="116">
        <f t="shared" si="0"/>
        <v>1.5058655901211113</v>
      </c>
      <c r="W26" s="116">
        <f t="shared" si="1"/>
        <v>0.89960396039603951</v>
      </c>
      <c r="X26" s="116">
        <f t="shared" si="2"/>
        <v>0.89998266597330556</v>
      </c>
    </row>
    <row r="27" spans="1:24" s="57" customFormat="1" ht="15.75">
      <c r="A27" s="126" t="s">
        <v>388</v>
      </c>
      <c r="B27" s="136" t="s">
        <v>389</v>
      </c>
      <c r="C27" s="137" t="s">
        <v>390</v>
      </c>
      <c r="D27" s="138">
        <v>196.62</v>
      </c>
      <c r="E27" s="138">
        <v>59.38</v>
      </c>
      <c r="F27" s="138">
        <v>173.691</v>
      </c>
      <c r="G27" s="138">
        <v>52.45</v>
      </c>
      <c r="H27" s="138">
        <v>165.42</v>
      </c>
      <c r="I27" s="138">
        <v>49.96</v>
      </c>
      <c r="J27" s="76"/>
      <c r="K27" s="58"/>
      <c r="L27" s="114" t="s">
        <v>389</v>
      </c>
      <c r="M27" s="127" t="s">
        <v>390</v>
      </c>
      <c r="N27" s="115">
        <v>223.58</v>
      </c>
      <c r="O27" s="115">
        <v>67.52</v>
      </c>
      <c r="P27" s="115">
        <v>193.03</v>
      </c>
      <c r="Q27" s="151">
        <v>58.3</v>
      </c>
      <c r="R27" s="151">
        <v>183.8</v>
      </c>
      <c r="S27" s="151">
        <v>55.51</v>
      </c>
      <c r="T27" s="151">
        <v>167.65</v>
      </c>
      <c r="U27" s="151">
        <v>50.63</v>
      </c>
      <c r="V27" s="116">
        <f t="shared" si="0"/>
        <v>0.87941676357455945</v>
      </c>
      <c r="W27" s="116">
        <f t="shared" si="1"/>
        <v>0.89981350049215147</v>
      </c>
      <c r="X27" s="116">
        <f t="shared" si="2"/>
        <v>0.89999999999999991</v>
      </c>
    </row>
    <row r="28" spans="1:24" s="57" customFormat="1" ht="15.75">
      <c r="A28" s="126" t="s">
        <v>392</v>
      </c>
      <c r="B28" s="136" t="s">
        <v>391</v>
      </c>
      <c r="C28" s="137" t="s">
        <v>392</v>
      </c>
      <c r="D28" s="138">
        <v>233.49</v>
      </c>
      <c r="E28" s="138">
        <v>70.510000000000005</v>
      </c>
      <c r="F28" s="138">
        <v>170.71950000000001</v>
      </c>
      <c r="G28" s="138">
        <v>51.56</v>
      </c>
      <c r="H28" s="138">
        <v>162.59</v>
      </c>
      <c r="I28" s="138">
        <v>49.1</v>
      </c>
      <c r="J28" s="76"/>
      <c r="K28" s="58"/>
      <c r="L28" s="114" t="s">
        <v>391</v>
      </c>
      <c r="M28" s="127" t="s">
        <v>392</v>
      </c>
      <c r="N28" s="115">
        <v>195.09</v>
      </c>
      <c r="O28" s="115">
        <v>58.92</v>
      </c>
      <c r="P28" s="115">
        <v>189.69</v>
      </c>
      <c r="Q28" s="151">
        <v>57.29</v>
      </c>
      <c r="R28" s="151">
        <v>180.66</v>
      </c>
      <c r="S28" s="151">
        <v>54.56</v>
      </c>
      <c r="T28" s="151">
        <v>164.78</v>
      </c>
      <c r="U28" s="151">
        <v>49.76</v>
      </c>
      <c r="V28" s="116">
        <f t="shared" si="0"/>
        <v>1.1968322312778719</v>
      </c>
      <c r="W28" s="116">
        <f t="shared" si="1"/>
        <v>0.89999209236122102</v>
      </c>
      <c r="X28" s="116">
        <f t="shared" si="2"/>
        <v>0.89997785896158533</v>
      </c>
    </row>
    <row r="29" spans="1:24" s="57" customFormat="1" ht="15.75">
      <c r="A29" s="126" t="s">
        <v>390</v>
      </c>
      <c r="B29" s="136" t="s">
        <v>393</v>
      </c>
      <c r="C29" s="137" t="s">
        <v>394</v>
      </c>
      <c r="D29" s="138">
        <v>830.74</v>
      </c>
      <c r="E29" s="138">
        <v>250.88</v>
      </c>
      <c r="F29" s="138">
        <v>395.25150000000002</v>
      </c>
      <c r="G29" s="138">
        <v>119.37</v>
      </c>
      <c r="H29" s="138">
        <v>376.43</v>
      </c>
      <c r="I29" s="138">
        <v>113.68</v>
      </c>
      <c r="J29" s="76"/>
      <c r="K29" s="58"/>
      <c r="L29" s="114" t="s">
        <v>393</v>
      </c>
      <c r="M29" s="127" t="s">
        <v>394</v>
      </c>
      <c r="N29" s="115">
        <v>134.91999999999999</v>
      </c>
      <c r="O29" s="115">
        <v>40.75</v>
      </c>
      <c r="P29" s="115">
        <v>116.5</v>
      </c>
      <c r="Q29" s="151">
        <v>35.18</v>
      </c>
      <c r="R29" s="151">
        <v>110.66</v>
      </c>
      <c r="S29" s="151">
        <v>33.42</v>
      </c>
      <c r="T29" s="151">
        <v>107.35</v>
      </c>
      <c r="U29" s="151">
        <v>32.42</v>
      </c>
      <c r="V29" s="116">
        <f t="shared" si="0"/>
        <v>6.1572783871924113</v>
      </c>
      <c r="W29" s="116">
        <f t="shared" si="1"/>
        <v>3.392716738197425</v>
      </c>
      <c r="X29" s="116">
        <f t="shared" si="2"/>
        <v>3.401680824146033</v>
      </c>
    </row>
    <row r="30" spans="1:24" s="57" customFormat="1" ht="15.75">
      <c r="A30" s="126" t="s">
        <v>396</v>
      </c>
      <c r="B30" s="136" t="s">
        <v>395</v>
      </c>
      <c r="C30" s="137" t="s">
        <v>397</v>
      </c>
      <c r="D30" s="138">
        <v>245.78</v>
      </c>
      <c r="E30" s="138">
        <v>74.22</v>
      </c>
      <c r="F30" s="138">
        <v>118.91250000000001</v>
      </c>
      <c r="G30" s="138">
        <v>35.909999999999997</v>
      </c>
      <c r="H30" s="138">
        <v>113.25</v>
      </c>
      <c r="I30" s="138">
        <v>34.200000000000003</v>
      </c>
      <c r="J30" s="76"/>
      <c r="K30" s="58"/>
      <c r="L30" s="114" t="s">
        <v>395</v>
      </c>
      <c r="M30" s="127" t="s">
        <v>397</v>
      </c>
      <c r="N30" s="115">
        <v>154.04</v>
      </c>
      <c r="O30" s="115">
        <v>46.52</v>
      </c>
      <c r="P30" s="115">
        <v>132.47999999999999</v>
      </c>
      <c r="Q30" s="151">
        <v>40.01</v>
      </c>
      <c r="R30" s="151">
        <v>125.83</v>
      </c>
      <c r="S30" s="151">
        <v>38</v>
      </c>
      <c r="T30" s="151">
        <v>115.8</v>
      </c>
      <c r="U30" s="151">
        <v>34.97</v>
      </c>
      <c r="V30" s="116">
        <f t="shared" si="0"/>
        <v>1.5955595949104129</v>
      </c>
      <c r="W30" s="116">
        <f t="shared" si="1"/>
        <v>0.89758831521739146</v>
      </c>
      <c r="X30" s="116">
        <f t="shared" si="2"/>
        <v>0.90002384169117067</v>
      </c>
    </row>
    <row r="31" spans="1:24" s="57" customFormat="1" ht="15.75">
      <c r="A31" s="126" t="s">
        <v>399</v>
      </c>
      <c r="B31" s="136" t="s">
        <v>398</v>
      </c>
      <c r="C31" s="137" t="s">
        <v>400</v>
      </c>
      <c r="D31" s="138">
        <v>245.78</v>
      </c>
      <c r="E31" s="138">
        <v>74.22</v>
      </c>
      <c r="F31" s="138">
        <v>116.9385</v>
      </c>
      <c r="G31" s="138">
        <v>35.32</v>
      </c>
      <c r="H31" s="138">
        <v>111.37</v>
      </c>
      <c r="I31" s="138">
        <v>33.630000000000003</v>
      </c>
      <c r="J31" s="76"/>
      <c r="K31" s="58"/>
      <c r="L31" s="114" t="s">
        <v>398</v>
      </c>
      <c r="M31" s="127" t="s">
        <v>400</v>
      </c>
      <c r="N31" s="115">
        <v>136.16999999999999</v>
      </c>
      <c r="O31" s="115">
        <v>41.12</v>
      </c>
      <c r="P31" s="115">
        <v>123.18</v>
      </c>
      <c r="Q31" s="151">
        <v>37.200000000000003</v>
      </c>
      <c r="R31" s="151">
        <v>114.79</v>
      </c>
      <c r="S31" s="151">
        <v>34.67</v>
      </c>
      <c r="T31" s="151">
        <v>109.68</v>
      </c>
      <c r="U31" s="151">
        <v>33.119999999999997</v>
      </c>
      <c r="V31" s="116">
        <f t="shared" si="0"/>
        <v>1.804949695233899</v>
      </c>
      <c r="W31" s="116">
        <f t="shared" si="1"/>
        <v>0.94933024841695079</v>
      </c>
      <c r="X31" s="116">
        <f t="shared" si="2"/>
        <v>0.97020646397769839</v>
      </c>
    </row>
    <row r="32" spans="1:24" s="57" customFormat="1" ht="15.75">
      <c r="A32" s="126">
        <v>51</v>
      </c>
      <c r="B32" s="136" t="s">
        <v>401</v>
      </c>
      <c r="C32" s="132">
        <v>43</v>
      </c>
      <c r="D32" s="138">
        <v>189.25</v>
      </c>
      <c r="E32" s="138">
        <v>57.15</v>
      </c>
      <c r="F32" s="138">
        <v>135.51300000000001</v>
      </c>
      <c r="G32" s="138">
        <v>40.92</v>
      </c>
      <c r="H32" s="138">
        <v>129.06</v>
      </c>
      <c r="I32" s="138">
        <v>38.979999999999997</v>
      </c>
      <c r="J32" s="76"/>
      <c r="K32" s="58"/>
      <c r="L32" s="114" t="s">
        <v>401</v>
      </c>
      <c r="M32" s="127">
        <v>43</v>
      </c>
      <c r="N32" s="115">
        <v>195.48</v>
      </c>
      <c r="O32" s="115">
        <v>59.03</v>
      </c>
      <c r="P32" s="115">
        <v>168.71</v>
      </c>
      <c r="Q32" s="151">
        <v>50.95</v>
      </c>
      <c r="R32" s="151">
        <v>143.4</v>
      </c>
      <c r="S32" s="151">
        <v>43.31</v>
      </c>
      <c r="T32" s="151">
        <v>108.01</v>
      </c>
      <c r="U32" s="151">
        <v>32.619999999999997</v>
      </c>
      <c r="V32" s="116">
        <f t="shared" si="0"/>
        <v>0.96812973194188667</v>
      </c>
      <c r="W32" s="116">
        <f t="shared" si="1"/>
        <v>0.80323039535297258</v>
      </c>
      <c r="X32" s="116">
        <f t="shared" si="2"/>
        <v>0.9</v>
      </c>
    </row>
    <row r="33" spans="1:24" s="57" customFormat="1" ht="15.75">
      <c r="A33" s="126">
        <v>53</v>
      </c>
      <c r="B33" s="136" t="s">
        <v>402</v>
      </c>
      <c r="C33" s="132">
        <v>107</v>
      </c>
      <c r="D33" s="138">
        <v>226.12</v>
      </c>
      <c r="E33" s="138">
        <v>68.290000000000006</v>
      </c>
      <c r="F33" s="138">
        <v>155.73599999999999</v>
      </c>
      <c r="G33" s="138">
        <v>47.03</v>
      </c>
      <c r="H33" s="138">
        <v>148.32</v>
      </c>
      <c r="I33" s="138">
        <v>44.79</v>
      </c>
      <c r="J33" s="76"/>
      <c r="K33" s="58"/>
      <c r="L33" s="114" t="s">
        <v>402</v>
      </c>
      <c r="M33" s="127">
        <v>107</v>
      </c>
      <c r="N33" s="115">
        <v>224.67</v>
      </c>
      <c r="O33" s="115">
        <v>67.849999999999994</v>
      </c>
      <c r="P33" s="115">
        <v>193.88</v>
      </c>
      <c r="Q33" s="151">
        <v>58.55</v>
      </c>
      <c r="R33" s="151">
        <v>164.8</v>
      </c>
      <c r="S33" s="151">
        <v>49.77</v>
      </c>
      <c r="T33" s="151">
        <v>149.96</v>
      </c>
      <c r="U33" s="151">
        <v>45.29</v>
      </c>
      <c r="V33" s="116">
        <f t="shared" si="0"/>
        <v>1.0064539101793744</v>
      </c>
      <c r="W33" s="116">
        <f t="shared" si="1"/>
        <v>0.80325974829791624</v>
      </c>
      <c r="X33" s="116">
        <f t="shared" si="2"/>
        <v>0.89999999999999991</v>
      </c>
    </row>
    <row r="34" spans="1:24" s="57" customFormat="1" ht="15.75">
      <c r="A34" s="126">
        <v>54</v>
      </c>
      <c r="B34" s="136" t="s">
        <v>403</v>
      </c>
      <c r="C34" s="132">
        <v>42</v>
      </c>
      <c r="D34" s="138">
        <v>339.18</v>
      </c>
      <c r="E34" s="138">
        <v>102.43</v>
      </c>
      <c r="F34" s="138">
        <v>157.626</v>
      </c>
      <c r="G34" s="138">
        <v>47.6</v>
      </c>
      <c r="H34" s="138">
        <v>150.12</v>
      </c>
      <c r="I34" s="138">
        <v>45.34</v>
      </c>
      <c r="J34" s="76"/>
      <c r="K34" s="58"/>
      <c r="L34" s="114" t="s">
        <v>403</v>
      </c>
      <c r="M34" s="127">
        <v>42</v>
      </c>
      <c r="N34" s="115">
        <v>204.18</v>
      </c>
      <c r="O34" s="115">
        <v>61.66</v>
      </c>
      <c r="P34" s="115">
        <v>175.61</v>
      </c>
      <c r="Q34" s="151">
        <v>53.03</v>
      </c>
      <c r="R34" s="151">
        <v>166.8</v>
      </c>
      <c r="S34" s="151">
        <v>50.37</v>
      </c>
      <c r="T34" s="151">
        <v>153.41</v>
      </c>
      <c r="U34" s="151">
        <v>46.33</v>
      </c>
      <c r="V34" s="116">
        <f t="shared" si="0"/>
        <v>1.6611813106082869</v>
      </c>
      <c r="W34" s="116">
        <f t="shared" si="1"/>
        <v>0.8975912533454814</v>
      </c>
      <c r="X34" s="116">
        <f t="shared" si="2"/>
        <v>0.89999999999999991</v>
      </c>
    </row>
    <row r="35" spans="1:24" s="57" customFormat="1" ht="15.75">
      <c r="A35" s="126">
        <v>55</v>
      </c>
      <c r="B35" s="136" t="s">
        <v>404</v>
      </c>
      <c r="C35" s="132">
        <v>36</v>
      </c>
      <c r="D35" s="138">
        <v>246.88</v>
      </c>
      <c r="E35" s="138">
        <v>74.56</v>
      </c>
      <c r="F35" s="138">
        <v>213.13</v>
      </c>
      <c r="G35" s="138">
        <v>64.37</v>
      </c>
      <c r="H35" s="138">
        <v>202.47</v>
      </c>
      <c r="I35" s="138">
        <v>61.15</v>
      </c>
      <c r="J35" s="76"/>
      <c r="K35" s="58"/>
      <c r="L35" s="114" t="s">
        <v>404</v>
      </c>
      <c r="M35" s="127">
        <v>36</v>
      </c>
      <c r="N35" s="115">
        <v>246.88</v>
      </c>
      <c r="O35" s="115">
        <v>74.56</v>
      </c>
      <c r="P35" s="115">
        <v>213.13</v>
      </c>
      <c r="Q35" s="151">
        <v>64.37</v>
      </c>
      <c r="R35" s="151">
        <v>202.47</v>
      </c>
      <c r="S35" s="151">
        <v>61.15</v>
      </c>
      <c r="T35" s="151">
        <v>185.13</v>
      </c>
      <c r="U35" s="151">
        <v>55.91</v>
      </c>
      <c r="V35" s="116">
        <f t="shared" si="0"/>
        <v>1</v>
      </c>
      <c r="W35" s="116">
        <f t="shared" si="1"/>
        <v>1</v>
      </c>
      <c r="X35" s="116">
        <f t="shared" si="2"/>
        <v>1</v>
      </c>
    </row>
    <row r="36" spans="1:24" s="57" customFormat="1" ht="15.75">
      <c r="A36" s="126">
        <v>57</v>
      </c>
      <c r="B36" s="136" t="s">
        <v>405</v>
      </c>
      <c r="C36" s="132">
        <v>80</v>
      </c>
      <c r="D36" s="138">
        <v>172.05</v>
      </c>
      <c r="E36" s="138">
        <v>51.96</v>
      </c>
      <c r="F36" s="138">
        <v>111.1845</v>
      </c>
      <c r="G36" s="138">
        <v>33.58</v>
      </c>
      <c r="H36" s="138">
        <v>105.89</v>
      </c>
      <c r="I36" s="138">
        <v>31.98</v>
      </c>
      <c r="J36" s="76"/>
      <c r="K36" s="58"/>
      <c r="L36" s="114" t="s">
        <v>405</v>
      </c>
      <c r="M36" s="127">
        <v>80</v>
      </c>
      <c r="N36" s="115">
        <v>144.01</v>
      </c>
      <c r="O36" s="115">
        <v>43.49</v>
      </c>
      <c r="P36" s="115">
        <v>123.85</v>
      </c>
      <c r="Q36" s="151">
        <v>37.4</v>
      </c>
      <c r="R36" s="151">
        <v>117.65</v>
      </c>
      <c r="S36" s="151">
        <v>35.53</v>
      </c>
      <c r="T36" s="151">
        <v>107.08</v>
      </c>
      <c r="U36" s="151">
        <v>32.340000000000003</v>
      </c>
      <c r="V36" s="116">
        <f t="shared" si="0"/>
        <v>1.194708700784668</v>
      </c>
      <c r="W36" s="116">
        <f t="shared" si="1"/>
        <v>0.89773516350423899</v>
      </c>
      <c r="X36" s="116">
        <f t="shared" si="2"/>
        <v>0.90004249893752653</v>
      </c>
    </row>
    <row r="37" spans="1:24" s="57" customFormat="1" ht="15.75">
      <c r="A37" s="126">
        <v>58</v>
      </c>
      <c r="B37" s="136" t="s">
        <v>406</v>
      </c>
      <c r="C37" s="132">
        <v>31</v>
      </c>
      <c r="D37" s="138">
        <v>142.55000000000001</v>
      </c>
      <c r="E37" s="138">
        <v>43.05</v>
      </c>
      <c r="F37" s="138">
        <v>116.1825</v>
      </c>
      <c r="G37" s="138">
        <v>35.090000000000003</v>
      </c>
      <c r="H37" s="138">
        <v>110.65</v>
      </c>
      <c r="I37" s="138">
        <v>33.42</v>
      </c>
      <c r="J37" s="76"/>
      <c r="K37" s="58"/>
      <c r="L37" s="114" t="s">
        <v>406</v>
      </c>
      <c r="M37" s="127">
        <v>31</v>
      </c>
      <c r="N37" s="115">
        <v>149.43</v>
      </c>
      <c r="O37" s="115">
        <v>45.13</v>
      </c>
      <c r="P37" s="115">
        <v>129.09</v>
      </c>
      <c r="Q37" s="151">
        <v>38.99</v>
      </c>
      <c r="R37" s="151">
        <v>122.94</v>
      </c>
      <c r="S37" s="151">
        <v>37.130000000000003</v>
      </c>
      <c r="T37" s="151">
        <v>112.14</v>
      </c>
      <c r="U37" s="151">
        <v>33.869999999999997</v>
      </c>
      <c r="V37" s="116">
        <f t="shared" si="0"/>
        <v>0.95395837515893733</v>
      </c>
      <c r="W37" s="116">
        <f t="shared" si="1"/>
        <v>0.90001161980013944</v>
      </c>
      <c r="X37" s="116">
        <f t="shared" si="2"/>
        <v>0.90003253619651868</v>
      </c>
    </row>
    <row r="38" spans="1:24" s="57" customFormat="1" ht="15.75">
      <c r="A38" s="126">
        <v>59</v>
      </c>
      <c r="B38" s="136" t="s">
        <v>407</v>
      </c>
      <c r="C38" s="132">
        <v>25</v>
      </c>
      <c r="D38" s="138">
        <v>240.86</v>
      </c>
      <c r="E38" s="138">
        <v>72.739999999999995</v>
      </c>
      <c r="F38" s="138">
        <v>128.667</v>
      </c>
      <c r="G38" s="138">
        <v>38.86</v>
      </c>
      <c r="H38" s="138">
        <v>122.54</v>
      </c>
      <c r="I38" s="138">
        <v>37.01</v>
      </c>
      <c r="J38" s="76"/>
      <c r="K38" s="58"/>
      <c r="L38" s="114" t="s">
        <v>407</v>
      </c>
      <c r="M38" s="127">
        <v>25</v>
      </c>
      <c r="N38" s="115">
        <v>165.66</v>
      </c>
      <c r="O38" s="115">
        <v>50.03</v>
      </c>
      <c r="P38" s="115">
        <v>143.02000000000001</v>
      </c>
      <c r="Q38" s="151">
        <v>43.19</v>
      </c>
      <c r="R38" s="151">
        <v>136.15</v>
      </c>
      <c r="S38" s="151">
        <v>41.12</v>
      </c>
      <c r="T38" s="151">
        <v>124.22</v>
      </c>
      <c r="U38" s="151">
        <v>37.51</v>
      </c>
      <c r="V38" s="116">
        <f t="shared" si="0"/>
        <v>1.4539418085234819</v>
      </c>
      <c r="W38" s="116">
        <f t="shared" si="1"/>
        <v>0.89964340651657104</v>
      </c>
      <c r="X38" s="116">
        <f t="shared" si="2"/>
        <v>0.90003672420124858</v>
      </c>
    </row>
    <row r="39" spans="1:24" s="57" customFormat="1" ht="15.75">
      <c r="A39" s="126">
        <v>61</v>
      </c>
      <c r="B39" s="136" t="s">
        <v>408</v>
      </c>
      <c r="C39" s="132">
        <v>37</v>
      </c>
      <c r="D39" s="138">
        <v>226.12</v>
      </c>
      <c r="E39" s="138">
        <v>68.290000000000006</v>
      </c>
      <c r="F39" s="138">
        <v>107.583</v>
      </c>
      <c r="G39" s="138">
        <v>32.49</v>
      </c>
      <c r="H39" s="138">
        <v>102.46</v>
      </c>
      <c r="I39" s="138">
        <v>30.94</v>
      </c>
      <c r="J39" s="76"/>
      <c r="K39" s="58"/>
      <c r="L39" s="114" t="s">
        <v>408</v>
      </c>
      <c r="M39" s="127">
        <v>37</v>
      </c>
      <c r="N39" s="115">
        <v>125.39</v>
      </c>
      <c r="O39" s="115">
        <v>37.869999999999997</v>
      </c>
      <c r="P39" s="115">
        <v>107.83</v>
      </c>
      <c r="Q39" s="151">
        <v>32.56</v>
      </c>
      <c r="R39" s="151">
        <v>102.43</v>
      </c>
      <c r="S39" s="151">
        <v>30.93</v>
      </c>
      <c r="T39" s="151">
        <v>94.2</v>
      </c>
      <c r="U39" s="151">
        <v>28.45</v>
      </c>
      <c r="V39" s="116">
        <f t="shared" si="0"/>
        <v>1.8033335991705879</v>
      </c>
      <c r="W39" s="116">
        <f t="shared" si="1"/>
        <v>0.99770935732171007</v>
      </c>
      <c r="X39" s="116">
        <f t="shared" si="2"/>
        <v>1.0002928829444497</v>
      </c>
    </row>
    <row r="40" spans="1:24" s="57" customFormat="1" ht="15.75">
      <c r="A40" s="126">
        <v>62</v>
      </c>
      <c r="B40" s="136" t="s">
        <v>409</v>
      </c>
      <c r="C40" s="132">
        <v>81</v>
      </c>
      <c r="D40" s="138">
        <v>265.44</v>
      </c>
      <c r="E40" s="138">
        <v>80.16</v>
      </c>
      <c r="F40" s="138">
        <v>129.48599999999999</v>
      </c>
      <c r="G40" s="138">
        <v>39.1</v>
      </c>
      <c r="H40" s="138">
        <v>123.32</v>
      </c>
      <c r="I40" s="138">
        <v>37.24</v>
      </c>
      <c r="J40" s="76"/>
      <c r="K40" s="58"/>
      <c r="L40" s="114" t="s">
        <v>409</v>
      </c>
      <c r="M40" s="127">
        <v>81</v>
      </c>
      <c r="N40" s="115">
        <v>186.79</v>
      </c>
      <c r="O40" s="115">
        <v>56.41</v>
      </c>
      <c r="P40" s="115">
        <v>161.21</v>
      </c>
      <c r="Q40" s="151">
        <v>48.69</v>
      </c>
      <c r="R40" s="151">
        <v>137.02000000000001</v>
      </c>
      <c r="S40" s="151">
        <v>41.38</v>
      </c>
      <c r="T40" s="151">
        <v>124.7</v>
      </c>
      <c r="U40" s="151">
        <v>37.659999999999997</v>
      </c>
      <c r="V40" s="116">
        <f t="shared" si="0"/>
        <v>1.4210610846405054</v>
      </c>
      <c r="W40" s="116">
        <f t="shared" si="1"/>
        <v>0.80321320017368636</v>
      </c>
      <c r="X40" s="116">
        <f t="shared" si="2"/>
        <v>0.90001459640928316</v>
      </c>
    </row>
    <row r="41" spans="1:24" s="57" customFormat="1" ht="15.75">
      <c r="A41" s="126">
        <v>63</v>
      </c>
      <c r="B41" s="136" t="s">
        <v>410</v>
      </c>
      <c r="C41" s="132">
        <v>39</v>
      </c>
      <c r="D41" s="138">
        <v>199.08</v>
      </c>
      <c r="E41" s="138">
        <v>60.12</v>
      </c>
      <c r="F41" s="138">
        <v>140.1645</v>
      </c>
      <c r="G41" s="138">
        <v>42.33</v>
      </c>
      <c r="H41" s="138">
        <v>133.49</v>
      </c>
      <c r="I41" s="138">
        <v>40.31</v>
      </c>
      <c r="J41" s="76"/>
      <c r="K41" s="58"/>
      <c r="L41" s="114" t="s">
        <v>410</v>
      </c>
      <c r="M41" s="127">
        <v>39</v>
      </c>
      <c r="N41" s="115">
        <v>180.96</v>
      </c>
      <c r="O41" s="115">
        <v>54.65</v>
      </c>
      <c r="P41" s="115">
        <v>156.13</v>
      </c>
      <c r="Q41" s="151">
        <v>47.15</v>
      </c>
      <c r="R41" s="151">
        <v>148.32</v>
      </c>
      <c r="S41" s="151">
        <v>44.79</v>
      </c>
      <c r="T41" s="151">
        <v>135.66</v>
      </c>
      <c r="U41" s="151">
        <v>40.97</v>
      </c>
      <c r="V41" s="116">
        <f t="shared" si="0"/>
        <v>1.1001326259946951</v>
      </c>
      <c r="W41" s="116">
        <f t="shared" si="1"/>
        <v>0.89774226606033436</v>
      </c>
      <c r="X41" s="116">
        <f t="shared" si="2"/>
        <v>0.90001348435814466</v>
      </c>
    </row>
    <row r="42" spans="1:24" s="57" customFormat="1" ht="15.75">
      <c r="A42" s="126">
        <v>64</v>
      </c>
      <c r="B42" s="136" t="s">
        <v>411</v>
      </c>
      <c r="C42" s="132">
        <v>83</v>
      </c>
      <c r="D42" s="138">
        <v>191.95000000000002</v>
      </c>
      <c r="E42" s="138">
        <v>57.97</v>
      </c>
      <c r="F42" s="138">
        <v>104.80050000000001</v>
      </c>
      <c r="G42" s="138">
        <v>31.65</v>
      </c>
      <c r="H42" s="138">
        <v>99.81</v>
      </c>
      <c r="I42" s="138">
        <v>30.14</v>
      </c>
      <c r="J42" s="76"/>
      <c r="K42" s="58"/>
      <c r="L42" s="114" t="s">
        <v>411</v>
      </c>
      <c r="M42" s="127">
        <v>83</v>
      </c>
      <c r="N42" s="115">
        <v>149.41999999999999</v>
      </c>
      <c r="O42" s="115">
        <v>45.12</v>
      </c>
      <c r="P42" s="115">
        <v>128.94999999999999</v>
      </c>
      <c r="Q42" s="151">
        <v>38.94</v>
      </c>
      <c r="R42" s="151">
        <v>110.9</v>
      </c>
      <c r="S42" s="151">
        <v>33.49</v>
      </c>
      <c r="T42" s="151">
        <v>100.92</v>
      </c>
      <c r="U42" s="151">
        <v>30.48</v>
      </c>
      <c r="V42" s="116">
        <f t="shared" si="0"/>
        <v>1.2846339178155537</v>
      </c>
      <c r="W42" s="116">
        <f t="shared" si="1"/>
        <v>0.81272198526560702</v>
      </c>
      <c r="X42" s="116">
        <f t="shared" si="2"/>
        <v>0.9</v>
      </c>
    </row>
    <row r="43" spans="1:24" s="57" customFormat="1" ht="15.75">
      <c r="A43" s="126">
        <v>66</v>
      </c>
      <c r="B43" s="136" t="s">
        <v>412</v>
      </c>
      <c r="C43" s="132">
        <v>35</v>
      </c>
      <c r="D43" s="138">
        <v>245.78</v>
      </c>
      <c r="E43" s="138">
        <v>74.22</v>
      </c>
      <c r="F43" s="138">
        <v>116.9385</v>
      </c>
      <c r="G43" s="138">
        <v>35.32</v>
      </c>
      <c r="H43" s="138">
        <v>111.37</v>
      </c>
      <c r="I43" s="138">
        <v>33.630000000000003</v>
      </c>
      <c r="J43" s="76"/>
      <c r="K43" s="58"/>
      <c r="L43" s="114" t="s">
        <v>412</v>
      </c>
      <c r="M43" s="127">
        <v>35</v>
      </c>
      <c r="N43" s="115">
        <v>115.45</v>
      </c>
      <c r="O43" s="115">
        <v>34.869999999999997</v>
      </c>
      <c r="P43" s="115">
        <v>99.65</v>
      </c>
      <c r="Q43" s="151">
        <v>30.09</v>
      </c>
      <c r="R43" s="151">
        <v>94.71</v>
      </c>
      <c r="S43" s="151">
        <v>28.6</v>
      </c>
      <c r="T43" s="151">
        <v>87.12</v>
      </c>
      <c r="U43" s="151">
        <v>26.31</v>
      </c>
      <c r="V43" s="116">
        <f t="shared" si="0"/>
        <v>2.1288869640537027</v>
      </c>
      <c r="W43" s="116">
        <f t="shared" si="1"/>
        <v>1.1734922227797291</v>
      </c>
      <c r="X43" s="116">
        <f t="shared" si="2"/>
        <v>1.1759053954175906</v>
      </c>
    </row>
    <row r="44" spans="1:24" s="57" customFormat="1" ht="15.75">
      <c r="A44" s="126">
        <v>67</v>
      </c>
      <c r="B44" s="136" t="s">
        <v>413</v>
      </c>
      <c r="C44" s="132">
        <v>78</v>
      </c>
      <c r="D44" s="138">
        <v>739.8</v>
      </c>
      <c r="E44" s="138">
        <v>223.42</v>
      </c>
      <c r="F44" s="138">
        <v>351.98100000000005</v>
      </c>
      <c r="G44" s="138">
        <v>106.3</v>
      </c>
      <c r="H44" s="138">
        <v>335.22</v>
      </c>
      <c r="I44" s="138">
        <v>101.24</v>
      </c>
      <c r="J44" s="76"/>
      <c r="K44" s="58"/>
      <c r="L44" s="114" t="s">
        <v>413</v>
      </c>
      <c r="M44" s="127">
        <v>78</v>
      </c>
      <c r="N44" s="115">
        <v>420.03</v>
      </c>
      <c r="O44" s="115">
        <v>126.85</v>
      </c>
      <c r="P44" s="115">
        <v>361.22</v>
      </c>
      <c r="Q44" s="151">
        <v>109.09</v>
      </c>
      <c r="R44" s="151">
        <v>343.15</v>
      </c>
      <c r="S44" s="151">
        <v>103.63</v>
      </c>
      <c r="T44" s="151">
        <v>315.68</v>
      </c>
      <c r="U44" s="151">
        <v>95.34</v>
      </c>
      <c r="V44" s="116">
        <f t="shared" si="0"/>
        <v>1.7613027640882795</v>
      </c>
      <c r="W44" s="116">
        <f t="shared" si="1"/>
        <v>0.97442278943580096</v>
      </c>
      <c r="X44" s="116">
        <f t="shared" si="2"/>
        <v>0.97689057263587364</v>
      </c>
    </row>
    <row r="45" spans="1:24" s="57" customFormat="1" ht="15.75">
      <c r="A45" s="126">
        <v>68</v>
      </c>
      <c r="B45" s="136" t="s">
        <v>414</v>
      </c>
      <c r="C45" s="132">
        <v>114</v>
      </c>
      <c r="D45" s="138">
        <v>189.25</v>
      </c>
      <c r="E45" s="138">
        <v>57.15</v>
      </c>
      <c r="F45" s="138">
        <v>101.136</v>
      </c>
      <c r="G45" s="138">
        <v>30.54</v>
      </c>
      <c r="H45" s="138">
        <v>96.32</v>
      </c>
      <c r="I45" s="138">
        <v>29.09</v>
      </c>
      <c r="J45" s="76"/>
      <c r="K45" s="58"/>
      <c r="L45" s="114" t="s">
        <v>414</v>
      </c>
      <c r="M45" s="127">
        <v>114</v>
      </c>
      <c r="N45" s="115">
        <v>137.68</v>
      </c>
      <c r="O45" s="115">
        <v>41.58</v>
      </c>
      <c r="P45" s="115">
        <v>112.61</v>
      </c>
      <c r="Q45" s="151">
        <v>34.01</v>
      </c>
      <c r="R45" s="151">
        <v>107.02</v>
      </c>
      <c r="S45" s="151">
        <v>32.32</v>
      </c>
      <c r="T45" s="151">
        <v>98.44</v>
      </c>
      <c r="U45" s="151">
        <v>29.73</v>
      </c>
      <c r="V45" s="116">
        <f t="shared" si="0"/>
        <v>1.3745642068564787</v>
      </c>
      <c r="W45" s="116">
        <f t="shared" si="1"/>
        <v>0.89810851611757392</v>
      </c>
      <c r="X45" s="116">
        <f t="shared" si="2"/>
        <v>0.90001868809568297</v>
      </c>
    </row>
    <row r="46" spans="1:24" s="57" customFormat="1" ht="15.75">
      <c r="A46" s="126">
        <v>70</v>
      </c>
      <c r="B46" s="136" t="s">
        <v>415</v>
      </c>
      <c r="C46" s="132">
        <v>79</v>
      </c>
      <c r="D46" s="138">
        <v>317.06</v>
      </c>
      <c r="E46" s="138">
        <v>95.75</v>
      </c>
      <c r="F46" s="138">
        <v>150.8535</v>
      </c>
      <c r="G46" s="138">
        <v>45.56</v>
      </c>
      <c r="H46" s="138">
        <v>143.66999999999999</v>
      </c>
      <c r="I46" s="138">
        <v>43.39</v>
      </c>
      <c r="J46" s="76"/>
      <c r="K46" s="58"/>
      <c r="L46" s="114" t="s">
        <v>415</v>
      </c>
      <c r="M46" s="127">
        <v>79</v>
      </c>
      <c r="N46" s="115">
        <v>210.55</v>
      </c>
      <c r="O46" s="115">
        <v>63.59</v>
      </c>
      <c r="P46" s="115">
        <v>181.7</v>
      </c>
      <c r="Q46" s="151">
        <v>54.87</v>
      </c>
      <c r="R46" s="151">
        <v>156.29</v>
      </c>
      <c r="S46" s="151">
        <v>47.2</v>
      </c>
      <c r="T46" s="151">
        <v>143.79</v>
      </c>
      <c r="U46" s="151">
        <v>43.42</v>
      </c>
      <c r="V46" s="116">
        <f t="shared" si="0"/>
        <v>1.5058655901211113</v>
      </c>
      <c r="W46" s="116">
        <f t="shared" si="1"/>
        <v>0.83023390203632363</v>
      </c>
      <c r="X46" s="116">
        <f t="shared" si="2"/>
        <v>0.91925267131614308</v>
      </c>
    </row>
    <row r="47" spans="1:24" s="71" customFormat="1" ht="15.75">
      <c r="A47" s="135">
        <v>74</v>
      </c>
      <c r="B47" s="136" t="s">
        <v>416</v>
      </c>
      <c r="C47" s="139">
        <v>175</v>
      </c>
      <c r="D47" s="138">
        <v>830.74</v>
      </c>
      <c r="E47" s="138">
        <v>250.88</v>
      </c>
      <c r="F47" s="138">
        <v>395.25150000000002</v>
      </c>
      <c r="G47" s="138">
        <v>119.37</v>
      </c>
      <c r="H47" s="138">
        <v>376.43</v>
      </c>
      <c r="I47" s="138">
        <v>113.68</v>
      </c>
      <c r="J47" s="76"/>
      <c r="K47" s="58"/>
      <c r="L47" s="114" t="s">
        <v>416</v>
      </c>
      <c r="M47" s="127">
        <v>175</v>
      </c>
      <c r="N47" s="115">
        <v>134.69999999999999</v>
      </c>
      <c r="O47" s="115">
        <v>40.68</v>
      </c>
      <c r="P47" s="115">
        <v>115.84</v>
      </c>
      <c r="Q47" s="151">
        <v>34.979999999999997</v>
      </c>
      <c r="R47" s="151">
        <v>110.06</v>
      </c>
      <c r="S47" s="151">
        <v>33.24</v>
      </c>
      <c r="T47" s="151">
        <v>100.14</v>
      </c>
      <c r="U47" s="151">
        <v>30.24</v>
      </c>
      <c r="V47" s="116">
        <f t="shared" si="0"/>
        <v>6.1673348181143286</v>
      </c>
      <c r="W47" s="116">
        <f t="shared" si="1"/>
        <v>3.4120467886740333</v>
      </c>
      <c r="X47" s="116">
        <f t="shared" si="2"/>
        <v>3.4202253316372886</v>
      </c>
    </row>
    <row r="48" spans="1:24" s="57" customFormat="1" ht="15.75">
      <c r="A48" s="126">
        <v>76</v>
      </c>
      <c r="B48" s="136" t="s">
        <v>417</v>
      </c>
      <c r="C48" s="132">
        <v>32</v>
      </c>
      <c r="D48" s="138">
        <v>245.78</v>
      </c>
      <c r="E48" s="138">
        <v>74.22</v>
      </c>
      <c r="F48" s="138">
        <v>146.55900000000003</v>
      </c>
      <c r="G48" s="138">
        <v>44.26</v>
      </c>
      <c r="H48" s="138">
        <v>139.58000000000001</v>
      </c>
      <c r="I48" s="138">
        <v>42.15</v>
      </c>
      <c r="J48" s="76"/>
      <c r="K48" s="58"/>
      <c r="L48" s="114" t="s">
        <v>417</v>
      </c>
      <c r="M48" s="127">
        <v>32</v>
      </c>
      <c r="N48" s="115">
        <v>188.6</v>
      </c>
      <c r="O48" s="115">
        <v>56.96</v>
      </c>
      <c r="P48" s="115">
        <v>162.85</v>
      </c>
      <c r="Q48" s="151">
        <v>49.18</v>
      </c>
      <c r="R48" s="151">
        <v>155.09</v>
      </c>
      <c r="S48" s="151">
        <v>46.84</v>
      </c>
      <c r="T48" s="151">
        <v>141.44</v>
      </c>
      <c r="U48" s="151">
        <v>42.71</v>
      </c>
      <c r="V48" s="116">
        <f t="shared" si="0"/>
        <v>1.3031813361611877</v>
      </c>
      <c r="W48" s="116">
        <f t="shared" si="1"/>
        <v>0.89996315627878432</v>
      </c>
      <c r="X48" s="116">
        <f t="shared" si="2"/>
        <v>0.89999355213102072</v>
      </c>
    </row>
    <row r="49" spans="1:26" s="57" customFormat="1" ht="15.75">
      <c r="A49" s="126">
        <v>77</v>
      </c>
      <c r="B49" s="136" t="s">
        <v>418</v>
      </c>
      <c r="C49" s="132">
        <v>71</v>
      </c>
      <c r="D49" s="138">
        <v>233.49</v>
      </c>
      <c r="E49" s="138">
        <v>70.510000000000005</v>
      </c>
      <c r="F49" s="138">
        <v>111.09</v>
      </c>
      <c r="G49" s="138">
        <v>33.549999999999997</v>
      </c>
      <c r="H49" s="138">
        <v>105.8</v>
      </c>
      <c r="I49" s="138">
        <v>31.95</v>
      </c>
      <c r="J49" s="76"/>
      <c r="K49" s="58"/>
      <c r="L49" s="114" t="s">
        <v>418</v>
      </c>
      <c r="M49" s="115">
        <v>77</v>
      </c>
      <c r="N49" s="115">
        <v>144.05000000000001</v>
      </c>
      <c r="O49" s="115">
        <v>43.5</v>
      </c>
      <c r="P49" s="115">
        <v>124.31</v>
      </c>
      <c r="Q49" s="115">
        <v>37.54</v>
      </c>
      <c r="R49" s="115">
        <v>101.93</v>
      </c>
      <c r="S49" s="115">
        <v>30.78</v>
      </c>
      <c r="T49" s="115">
        <v>92.76</v>
      </c>
      <c r="U49" s="115">
        <v>28.01</v>
      </c>
      <c r="V49" s="116">
        <f t="shared" si="0"/>
        <v>1.6208955223880597</v>
      </c>
      <c r="W49" s="116">
        <f t="shared" si="1"/>
        <v>0.89365296436328534</v>
      </c>
      <c r="X49" s="116">
        <f t="shared" si="2"/>
        <v>1.037967232414402</v>
      </c>
    </row>
    <row r="50" spans="1:26" s="57" customFormat="1" ht="15.75">
      <c r="A50" s="126" t="s">
        <v>420</v>
      </c>
      <c r="B50" s="136" t="s">
        <v>419</v>
      </c>
      <c r="C50" s="137" t="s">
        <v>421</v>
      </c>
      <c r="D50" s="138">
        <v>265.44</v>
      </c>
      <c r="E50" s="138">
        <v>80.16</v>
      </c>
      <c r="F50" s="138">
        <v>156.68100000000001</v>
      </c>
      <c r="G50" s="138">
        <v>47.32</v>
      </c>
      <c r="H50" s="138">
        <v>149.22</v>
      </c>
      <c r="I50" s="138">
        <v>45.06</v>
      </c>
      <c r="J50" s="76"/>
      <c r="K50" s="58"/>
      <c r="L50" s="114" t="s">
        <v>419</v>
      </c>
      <c r="M50" s="127" t="s">
        <v>421</v>
      </c>
      <c r="N50" s="115">
        <v>223.39</v>
      </c>
      <c r="O50" s="115">
        <v>67.459999999999994</v>
      </c>
      <c r="P50" s="115">
        <v>192.8</v>
      </c>
      <c r="Q50" s="115">
        <v>58.23</v>
      </c>
      <c r="R50" s="115">
        <v>165.8</v>
      </c>
      <c r="S50" s="115">
        <v>50.07</v>
      </c>
      <c r="T50" s="115">
        <v>150.88</v>
      </c>
      <c r="U50" s="115">
        <v>45.57</v>
      </c>
      <c r="V50" s="116">
        <f t="shared" si="0"/>
        <v>1.1882358207618964</v>
      </c>
      <c r="W50" s="116">
        <f t="shared" si="1"/>
        <v>0.81266078838174272</v>
      </c>
      <c r="X50" s="116">
        <f t="shared" si="2"/>
        <v>0.89999999999999991</v>
      </c>
    </row>
    <row r="51" spans="1:26" s="57" customFormat="1" ht="15.75">
      <c r="A51" s="126">
        <v>71</v>
      </c>
      <c r="B51" s="136" t="s">
        <v>422</v>
      </c>
      <c r="C51" s="137"/>
      <c r="D51" s="138">
        <v>196.62</v>
      </c>
      <c r="E51" s="138">
        <v>59.38</v>
      </c>
      <c r="F51" s="138">
        <v>0</v>
      </c>
      <c r="G51" s="138">
        <v>0</v>
      </c>
      <c r="H51" s="138">
        <v>0</v>
      </c>
      <c r="I51" s="138">
        <v>0</v>
      </c>
      <c r="J51" s="76"/>
      <c r="K51" s="58"/>
      <c r="L51" s="114" t="s">
        <v>422</v>
      </c>
      <c r="M51" s="127"/>
      <c r="N51" s="115">
        <v>223.58</v>
      </c>
      <c r="O51" s="115">
        <v>67.52</v>
      </c>
      <c r="P51" s="115">
        <v>193.03</v>
      </c>
      <c r="Q51" s="115">
        <v>58.3</v>
      </c>
      <c r="R51" s="115">
        <v>183.8</v>
      </c>
      <c r="S51" s="115">
        <v>55.51</v>
      </c>
      <c r="T51" s="115">
        <v>167.65</v>
      </c>
      <c r="U51" s="115">
        <v>50.63</v>
      </c>
      <c r="V51" s="116"/>
      <c r="W51" s="116"/>
      <c r="X51" s="116"/>
    </row>
    <row r="52" spans="1:26" ht="15">
      <c r="A52" s="126">
        <v>41</v>
      </c>
      <c r="B52" s="136" t="s">
        <v>426</v>
      </c>
      <c r="C52" s="132">
        <v>84</v>
      </c>
      <c r="D52" s="138">
        <v>83.57</v>
      </c>
      <c r="E52" s="138">
        <v>25.24</v>
      </c>
      <c r="F52" s="138">
        <v>0</v>
      </c>
      <c r="G52" s="138">
        <v>0</v>
      </c>
      <c r="H52" s="138">
        <v>0</v>
      </c>
      <c r="I52" s="138">
        <v>0</v>
      </c>
      <c r="K52" s="73"/>
      <c r="L52" s="154"/>
      <c r="M52" s="76"/>
      <c r="N52" s="76"/>
      <c r="O52" s="76"/>
      <c r="P52" s="76"/>
      <c r="Q52" s="76"/>
      <c r="R52" s="76"/>
      <c r="S52" s="76"/>
      <c r="T52" s="76"/>
      <c r="V52" s="76"/>
      <c r="W52" s="116"/>
      <c r="X52" s="116"/>
    </row>
    <row r="53" spans="1:26" ht="45">
      <c r="A53" s="126" t="s">
        <v>483</v>
      </c>
      <c r="B53" s="136" t="s">
        <v>427</v>
      </c>
      <c r="C53" s="137">
        <v>90</v>
      </c>
      <c r="D53" s="138">
        <v>245.78</v>
      </c>
      <c r="E53" s="138">
        <v>74.22</v>
      </c>
      <c r="F53" s="138">
        <v>140.1645</v>
      </c>
      <c r="G53" s="138">
        <v>42.33</v>
      </c>
      <c r="H53" s="138">
        <v>133.49</v>
      </c>
      <c r="I53" s="138">
        <v>40.31</v>
      </c>
      <c r="K53" s="73"/>
      <c r="L53" s="154"/>
      <c r="M53" s="76"/>
      <c r="N53" s="76"/>
      <c r="O53" s="76"/>
      <c r="P53" s="76"/>
      <c r="Q53" s="76"/>
      <c r="R53" s="76"/>
      <c r="S53" s="76"/>
      <c r="T53" s="76"/>
      <c r="V53" s="76"/>
      <c r="W53" s="116"/>
      <c r="X53" s="116"/>
    </row>
    <row r="54" spans="1:26" ht="18">
      <c r="A54" s="140" t="s">
        <v>489</v>
      </c>
      <c r="B54" s="141" t="s">
        <v>484</v>
      </c>
      <c r="C54" s="121"/>
      <c r="D54" s="142"/>
      <c r="K54" s="76"/>
      <c r="L54" s="154"/>
      <c r="M54" s="76"/>
      <c r="N54" s="76"/>
      <c r="O54" s="76"/>
      <c r="P54" s="76"/>
      <c r="Q54" s="76"/>
      <c r="R54" s="76"/>
      <c r="S54" s="76"/>
      <c r="T54" s="76"/>
      <c r="V54" s="76"/>
      <c r="W54" s="76"/>
      <c r="X54" s="76"/>
      <c r="Y54" s="76"/>
      <c r="Z54" s="76"/>
    </row>
    <row r="55" spans="1:26" ht="15">
      <c r="C55" s="121"/>
      <c r="D55" s="142"/>
      <c r="K55" s="76"/>
      <c r="L55" s="154"/>
      <c r="M55" s="76"/>
      <c r="N55" s="76"/>
      <c r="O55" s="76"/>
      <c r="P55" s="76"/>
      <c r="Q55" s="76"/>
      <c r="R55" s="76"/>
      <c r="S55" s="76"/>
      <c r="T55" s="76"/>
      <c r="V55" s="76"/>
      <c r="W55" s="76"/>
      <c r="X55" s="76"/>
      <c r="Y55" s="76"/>
      <c r="Z55" s="76"/>
    </row>
    <row r="56" spans="1:26" s="73" customFormat="1" ht="24" customHeight="1">
      <c r="B56" s="159" t="s">
        <v>490</v>
      </c>
      <c r="C56" s="220" t="s">
        <v>494</v>
      </c>
      <c r="D56" s="220"/>
      <c r="E56" s="220"/>
      <c r="F56" s="129"/>
      <c r="G56" s="129"/>
      <c r="H56" s="129"/>
      <c r="I56" s="129"/>
      <c r="J56" s="129"/>
      <c r="K56" s="158"/>
      <c r="L56" s="147"/>
      <c r="M56" s="119"/>
      <c r="N56" s="129"/>
      <c r="O56" s="129"/>
      <c r="P56" s="129"/>
      <c r="Q56" s="129"/>
      <c r="R56" s="129"/>
      <c r="S56" s="129"/>
      <c r="T56" s="129"/>
    </row>
    <row r="57" spans="1:26" s="73" customFormat="1" ht="30" customHeight="1">
      <c r="B57" s="157">
        <v>1</v>
      </c>
      <c r="C57" s="221" t="s">
        <v>493</v>
      </c>
      <c r="D57" s="221"/>
      <c r="E57" s="221"/>
      <c r="F57" s="129"/>
      <c r="G57" s="129"/>
      <c r="H57" s="129"/>
      <c r="I57" s="129"/>
      <c r="J57" s="129"/>
      <c r="K57" s="158"/>
      <c r="L57" s="147"/>
      <c r="M57" s="119"/>
      <c r="N57" s="129"/>
      <c r="O57" s="129"/>
      <c r="P57" s="129"/>
      <c r="Q57" s="129"/>
      <c r="R57" s="129"/>
      <c r="S57" s="129"/>
      <c r="T57" s="129"/>
    </row>
    <row r="58" spans="1:26" s="73" customFormat="1" ht="22.5" customHeight="1">
      <c r="B58" s="157">
        <v>2</v>
      </c>
      <c r="C58" s="221" t="s">
        <v>491</v>
      </c>
      <c r="D58" s="221"/>
      <c r="E58" s="221"/>
      <c r="F58" s="129"/>
      <c r="G58" s="129"/>
      <c r="H58" s="129"/>
      <c r="I58" s="129"/>
      <c r="J58" s="129"/>
      <c r="K58" s="158"/>
      <c r="L58" s="147"/>
      <c r="M58" s="119"/>
      <c r="N58" s="129"/>
      <c r="O58" s="129"/>
      <c r="P58" s="129"/>
      <c r="Q58" s="129"/>
      <c r="R58" s="129"/>
      <c r="S58" s="129"/>
      <c r="T58" s="129"/>
    </row>
    <row r="59" spans="1:26" s="73" customFormat="1" ht="42" customHeight="1">
      <c r="B59" s="157">
        <v>3</v>
      </c>
      <c r="C59" s="221" t="s">
        <v>492</v>
      </c>
      <c r="D59" s="221"/>
      <c r="E59" s="221"/>
      <c r="F59" s="129"/>
      <c r="G59" s="129"/>
      <c r="H59" s="129"/>
      <c r="I59" s="129"/>
      <c r="J59" s="129"/>
      <c r="K59" s="158"/>
      <c r="L59" s="147"/>
      <c r="M59" s="119"/>
      <c r="N59" s="129"/>
      <c r="O59" s="129"/>
      <c r="P59" s="129"/>
      <c r="Q59" s="129"/>
      <c r="R59" s="129"/>
      <c r="S59" s="129"/>
      <c r="T59" s="129"/>
    </row>
    <row r="60" spans="1:26" ht="43.5" customHeight="1">
      <c r="A60" s="215" t="s">
        <v>475</v>
      </c>
      <c r="B60" s="215"/>
      <c r="C60" s="215"/>
      <c r="D60" s="215"/>
      <c r="E60" s="215"/>
      <c r="F60" s="215"/>
      <c r="G60" s="215"/>
      <c r="H60" s="215"/>
      <c r="I60" s="215"/>
    </row>
    <row r="61" spans="1:26">
      <c r="A61" s="133"/>
      <c r="B61" s="133"/>
      <c r="C61" s="133"/>
      <c r="D61" s="133"/>
      <c r="E61" s="133"/>
      <c r="F61" s="133"/>
      <c r="G61" s="133"/>
      <c r="H61" s="133"/>
      <c r="I61" s="133"/>
    </row>
    <row r="62" spans="1:26">
      <c r="A62" s="133"/>
      <c r="B62" s="211" t="s">
        <v>344</v>
      </c>
      <c r="C62" s="216" t="s">
        <v>345</v>
      </c>
      <c r="D62" s="211" t="s">
        <v>482</v>
      </c>
      <c r="E62" s="211"/>
      <c r="F62" s="211"/>
      <c r="G62" s="211"/>
      <c r="H62" s="211"/>
      <c r="I62" s="211"/>
    </row>
    <row r="63" spans="1:26">
      <c r="A63" s="133"/>
      <c r="B63" s="211"/>
      <c r="C63" s="217"/>
      <c r="D63" s="219" t="s">
        <v>337</v>
      </c>
      <c r="E63" s="219"/>
      <c r="F63" s="219" t="s">
        <v>338</v>
      </c>
      <c r="G63" s="219"/>
      <c r="H63" s="219" t="s">
        <v>339</v>
      </c>
      <c r="I63" s="219"/>
    </row>
    <row r="64" spans="1:26" ht="45">
      <c r="A64" s="133"/>
      <c r="B64" s="211"/>
      <c r="C64" s="218"/>
      <c r="D64" s="86" t="s">
        <v>333</v>
      </c>
      <c r="E64" s="86" t="s">
        <v>334</v>
      </c>
      <c r="F64" s="86" t="s">
        <v>333</v>
      </c>
      <c r="G64" s="86" t="s">
        <v>334</v>
      </c>
      <c r="H64" s="86" t="s">
        <v>333</v>
      </c>
      <c r="I64" s="86" t="s">
        <v>334</v>
      </c>
    </row>
    <row r="65" spans="1:9">
      <c r="A65" s="133"/>
      <c r="B65" s="136" t="s">
        <v>423</v>
      </c>
      <c r="C65" s="137"/>
      <c r="D65" s="68">
        <f>D16</f>
        <v>201.54</v>
      </c>
      <c r="E65" s="68">
        <f t="shared" ref="E65:I65" si="3">E16</f>
        <v>60.87</v>
      </c>
      <c r="F65" s="68">
        <f t="shared" si="3"/>
        <v>111.83550000000001</v>
      </c>
      <c r="G65" s="68">
        <f t="shared" si="3"/>
        <v>33.770000000000003</v>
      </c>
      <c r="H65" s="68">
        <f t="shared" si="3"/>
        <v>106.51</v>
      </c>
      <c r="I65" s="68">
        <f t="shared" si="3"/>
        <v>32.17</v>
      </c>
    </row>
    <row r="66" spans="1:9">
      <c r="A66" s="133"/>
      <c r="B66" s="136" t="s">
        <v>424</v>
      </c>
      <c r="C66" s="137"/>
      <c r="D66" s="68">
        <f>D41</f>
        <v>199.08</v>
      </c>
      <c r="E66" s="68">
        <f t="shared" ref="E66:I66" si="4">E41</f>
        <v>60.12</v>
      </c>
      <c r="F66" s="68">
        <f t="shared" si="4"/>
        <v>140.1645</v>
      </c>
      <c r="G66" s="68">
        <f t="shared" si="4"/>
        <v>42.33</v>
      </c>
      <c r="H66" s="68">
        <f t="shared" si="4"/>
        <v>133.49</v>
      </c>
      <c r="I66" s="68">
        <f t="shared" si="4"/>
        <v>40.31</v>
      </c>
    </row>
    <row r="67" spans="1:9">
      <c r="A67" s="133"/>
      <c r="B67" s="136" t="s">
        <v>425</v>
      </c>
      <c r="C67" s="137" t="s">
        <v>341</v>
      </c>
      <c r="D67" s="68">
        <v>55.3</v>
      </c>
      <c r="E67" s="68">
        <v>55.3</v>
      </c>
      <c r="F67" s="68">
        <v>55.3</v>
      </c>
      <c r="G67" s="68">
        <v>55.3</v>
      </c>
      <c r="H67" s="68">
        <v>55.3</v>
      </c>
      <c r="I67" s="68">
        <v>55.3</v>
      </c>
    </row>
    <row r="68" spans="1:9">
      <c r="A68" s="133"/>
      <c r="B68" s="136" t="s">
        <v>474</v>
      </c>
      <c r="C68" s="137" t="s">
        <v>342</v>
      </c>
      <c r="D68" s="68">
        <v>63.6</v>
      </c>
      <c r="E68" s="68">
        <v>63.6</v>
      </c>
      <c r="F68" s="68">
        <v>63.6</v>
      </c>
      <c r="G68" s="68">
        <v>63.6</v>
      </c>
      <c r="H68" s="68">
        <v>63.6</v>
      </c>
      <c r="I68" s="68">
        <v>63.6</v>
      </c>
    </row>
    <row r="69" spans="1:9">
      <c r="A69" s="142"/>
      <c r="C69" s="124"/>
    </row>
    <row r="70" spans="1:9">
      <c r="A70" s="142"/>
      <c r="C70" s="124"/>
    </row>
    <row r="71" spans="1:9">
      <c r="A71" s="142"/>
      <c r="C71" s="124"/>
    </row>
  </sheetData>
  <autoFilter ref="B6:Z53"/>
  <mergeCells count="25">
    <mergeCell ref="C56:E56"/>
    <mergeCell ref="C58:E58"/>
    <mergeCell ref="C59:E59"/>
    <mergeCell ref="A1:I1"/>
    <mergeCell ref="C3:C5"/>
    <mergeCell ref="D4:E4"/>
    <mergeCell ref="F4:G4"/>
    <mergeCell ref="H4:I4"/>
    <mergeCell ref="A3:A5"/>
    <mergeCell ref="B3:B5"/>
    <mergeCell ref="C57:E57"/>
    <mergeCell ref="A60:I60"/>
    <mergeCell ref="B62:B64"/>
    <mergeCell ref="C62:C64"/>
    <mergeCell ref="D62:I62"/>
    <mergeCell ref="D63:E63"/>
    <mergeCell ref="F63:G63"/>
    <mergeCell ref="H63:I63"/>
    <mergeCell ref="P4:Q4"/>
    <mergeCell ref="R4:S4"/>
    <mergeCell ref="T4:U4"/>
    <mergeCell ref="N3:U3"/>
    <mergeCell ref="D3:I3"/>
    <mergeCell ref="L3:L5"/>
    <mergeCell ref="N4:O4"/>
  </mergeCells>
  <pageMargins left="0.23622047244094491" right="0.15748031496062992" top="0.35433070866141736" bottom="0.27559055118110237" header="0.15748031496062992" footer="0.15748031496062992"/>
  <pageSetup paperSize="9" scale="7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AL72"/>
  <sheetViews>
    <sheetView topLeftCell="A50" workbookViewId="0">
      <selection activeCell="B57" sqref="B57:E60"/>
    </sheetView>
  </sheetViews>
  <sheetFormatPr defaultRowHeight="18.75" outlineLevelCol="1"/>
  <cols>
    <col min="1" max="1" width="8.28515625" style="121" customWidth="1"/>
    <col min="2" max="2" width="23.5703125" style="121" customWidth="1"/>
    <col min="3" max="3" width="8.28515625" style="142" customWidth="1"/>
    <col min="4" max="4" width="15.5703125" style="124" customWidth="1"/>
    <col min="5" max="5" width="15" style="124" customWidth="1"/>
    <col min="6" max="6" width="13" style="124" hidden="1" customWidth="1"/>
    <col min="7" max="7" width="14" style="124" hidden="1" customWidth="1"/>
    <col min="8" max="8" width="13" style="124" hidden="1" customWidth="1"/>
    <col min="9" max="9" width="14.28515625" style="124" hidden="1" customWidth="1"/>
    <col min="10" max="10" width="2.42578125" style="76" hidden="1" customWidth="1"/>
    <col min="11" max="11" width="10.28515625" style="72" hidden="1" customWidth="1"/>
    <col min="12" max="12" width="23.28515625" style="155" hidden="1" customWidth="1"/>
    <col min="13" max="13" width="7.28515625" style="148" hidden="1" customWidth="1" outlineLevel="1"/>
    <col min="14" max="14" width="10.85546875" style="73" customWidth="1" outlineLevel="1"/>
    <col min="15" max="15" width="13.5703125" style="129" customWidth="1" outlineLevel="1"/>
    <col min="16" max="16" width="12.140625" style="129" customWidth="1" outlineLevel="1"/>
    <col min="17" max="17" width="13.28515625" style="129" customWidth="1" outlineLevel="1"/>
    <col min="18" max="18" width="11.28515625" style="129" hidden="1" customWidth="1" outlineLevel="1"/>
    <col min="19" max="19" width="12.28515625" style="129" hidden="1" customWidth="1" outlineLevel="1"/>
    <col min="20" max="20" width="10.28515625" style="129" hidden="1" customWidth="1" outlineLevel="1"/>
    <col min="21" max="21" width="12.85546875" style="76" hidden="1" customWidth="1" outlineLevel="1"/>
    <col min="22" max="22" width="9.140625" style="74" customWidth="1" outlineLevel="1"/>
    <col min="23" max="254" width="9.140625" style="74"/>
    <col min="255" max="255" width="24.5703125" style="74" customWidth="1"/>
    <col min="256" max="256" width="8.140625" style="74" customWidth="1"/>
    <col min="257" max="257" width="8.28515625" style="74" customWidth="1"/>
    <col min="258" max="258" width="10.5703125" style="74" customWidth="1"/>
    <col min="259" max="259" width="13" style="74" customWidth="1"/>
    <col min="260" max="260" width="12.7109375" style="74" customWidth="1"/>
    <col min="261" max="261" width="13" style="74" customWidth="1"/>
    <col min="262" max="262" width="10.28515625" style="74" customWidth="1"/>
    <col min="263" max="263" width="12.7109375" style="74" customWidth="1"/>
    <col min="264" max="264" width="10.42578125" style="74" customWidth="1"/>
    <col min="265" max="265" width="13.28515625" style="74" customWidth="1"/>
    <col min="266" max="266" width="8.85546875" style="74" customWidth="1"/>
    <col min="267" max="267" width="10.42578125" style="74" customWidth="1"/>
    <col min="268" max="268" width="9.140625" style="74"/>
    <col min="269" max="269" width="10.7109375" style="74" customWidth="1"/>
    <col min="270" max="270" width="10.28515625" style="74" bestFit="1" customWidth="1"/>
    <col min="271" max="510" width="9.140625" style="74"/>
    <col min="511" max="511" width="24.5703125" style="74" customWidth="1"/>
    <col min="512" max="512" width="8.140625" style="74" customWidth="1"/>
    <col min="513" max="513" width="8.28515625" style="74" customWidth="1"/>
    <col min="514" max="514" width="10.5703125" style="74" customWidth="1"/>
    <col min="515" max="515" width="13" style="74" customWidth="1"/>
    <col min="516" max="516" width="12.7109375" style="74" customWidth="1"/>
    <col min="517" max="517" width="13" style="74" customWidth="1"/>
    <col min="518" max="518" width="10.28515625" style="74" customWidth="1"/>
    <col min="519" max="519" width="12.7109375" style="74" customWidth="1"/>
    <col min="520" max="520" width="10.42578125" style="74" customWidth="1"/>
    <col min="521" max="521" width="13.28515625" style="74" customWidth="1"/>
    <col min="522" max="522" width="8.85546875" style="74" customWidth="1"/>
    <col min="523" max="523" width="10.42578125" style="74" customWidth="1"/>
    <col min="524" max="524" width="9.140625" style="74"/>
    <col min="525" max="525" width="10.7109375" style="74" customWidth="1"/>
    <col min="526" max="526" width="10.28515625" style="74" bestFit="1" customWidth="1"/>
    <col min="527" max="766" width="9.140625" style="74"/>
    <col min="767" max="767" width="24.5703125" style="74" customWidth="1"/>
    <col min="768" max="768" width="8.140625" style="74" customWidth="1"/>
    <col min="769" max="769" width="8.28515625" style="74" customWidth="1"/>
    <col min="770" max="770" width="10.5703125" style="74" customWidth="1"/>
    <col min="771" max="771" width="13" style="74" customWidth="1"/>
    <col min="772" max="772" width="12.7109375" style="74" customWidth="1"/>
    <col min="773" max="773" width="13" style="74" customWidth="1"/>
    <col min="774" max="774" width="10.28515625" style="74" customWidth="1"/>
    <col min="775" max="775" width="12.7109375" style="74" customWidth="1"/>
    <col min="776" max="776" width="10.42578125" style="74" customWidth="1"/>
    <col min="777" max="777" width="13.28515625" style="74" customWidth="1"/>
    <col min="778" max="778" width="8.85546875" style="74" customWidth="1"/>
    <col min="779" max="779" width="10.42578125" style="74" customWidth="1"/>
    <col min="780" max="780" width="9.140625" style="74"/>
    <col min="781" max="781" width="10.7109375" style="74" customWidth="1"/>
    <col min="782" max="782" width="10.28515625" style="74" bestFit="1" customWidth="1"/>
    <col min="783" max="1022" width="9.140625" style="74"/>
    <col min="1023" max="1023" width="24.5703125" style="74" customWidth="1"/>
    <col min="1024" max="1024" width="8.140625" style="74" customWidth="1"/>
    <col min="1025" max="1025" width="8.28515625" style="74" customWidth="1"/>
    <col min="1026" max="1026" width="10.5703125" style="74" customWidth="1"/>
    <col min="1027" max="1027" width="13" style="74" customWidth="1"/>
    <col min="1028" max="1028" width="12.7109375" style="74" customWidth="1"/>
    <col min="1029" max="1029" width="13" style="74" customWidth="1"/>
    <col min="1030" max="1030" width="10.28515625" style="74" customWidth="1"/>
    <col min="1031" max="1031" width="12.7109375" style="74" customWidth="1"/>
    <col min="1032" max="1032" width="10.42578125" style="74" customWidth="1"/>
    <col min="1033" max="1033" width="13.28515625" style="74" customWidth="1"/>
    <col min="1034" max="1034" width="8.85546875" style="74" customWidth="1"/>
    <col min="1035" max="1035" width="10.42578125" style="74" customWidth="1"/>
    <col min="1036" max="1036" width="9.140625" style="74"/>
    <col min="1037" max="1037" width="10.7109375" style="74" customWidth="1"/>
    <col min="1038" max="1038" width="10.28515625" style="74" bestFit="1" customWidth="1"/>
    <col min="1039" max="1278" width="9.140625" style="74"/>
    <col min="1279" max="1279" width="24.5703125" style="74" customWidth="1"/>
    <col min="1280" max="1280" width="8.140625" style="74" customWidth="1"/>
    <col min="1281" max="1281" width="8.28515625" style="74" customWidth="1"/>
    <col min="1282" max="1282" width="10.5703125" style="74" customWidth="1"/>
    <col min="1283" max="1283" width="13" style="74" customWidth="1"/>
    <col min="1284" max="1284" width="12.7109375" style="74" customWidth="1"/>
    <col min="1285" max="1285" width="13" style="74" customWidth="1"/>
    <col min="1286" max="1286" width="10.28515625" style="74" customWidth="1"/>
    <col min="1287" max="1287" width="12.7109375" style="74" customWidth="1"/>
    <col min="1288" max="1288" width="10.42578125" style="74" customWidth="1"/>
    <col min="1289" max="1289" width="13.28515625" style="74" customWidth="1"/>
    <col min="1290" max="1290" width="8.85546875" style="74" customWidth="1"/>
    <col min="1291" max="1291" width="10.42578125" style="74" customWidth="1"/>
    <col min="1292" max="1292" width="9.140625" style="74"/>
    <col min="1293" max="1293" width="10.7109375" style="74" customWidth="1"/>
    <col min="1294" max="1294" width="10.28515625" style="74" bestFit="1" customWidth="1"/>
    <col min="1295" max="1534" width="9.140625" style="74"/>
    <col min="1535" max="1535" width="24.5703125" style="74" customWidth="1"/>
    <col min="1536" max="1536" width="8.140625" style="74" customWidth="1"/>
    <col min="1537" max="1537" width="8.28515625" style="74" customWidth="1"/>
    <col min="1538" max="1538" width="10.5703125" style="74" customWidth="1"/>
    <col min="1539" max="1539" width="13" style="74" customWidth="1"/>
    <col min="1540" max="1540" width="12.7109375" style="74" customWidth="1"/>
    <col min="1541" max="1541" width="13" style="74" customWidth="1"/>
    <col min="1542" max="1542" width="10.28515625" style="74" customWidth="1"/>
    <col min="1543" max="1543" width="12.7109375" style="74" customWidth="1"/>
    <col min="1544" max="1544" width="10.42578125" style="74" customWidth="1"/>
    <col min="1545" max="1545" width="13.28515625" style="74" customWidth="1"/>
    <col min="1546" max="1546" width="8.85546875" style="74" customWidth="1"/>
    <col min="1547" max="1547" width="10.42578125" style="74" customWidth="1"/>
    <col min="1548" max="1548" width="9.140625" style="74"/>
    <col min="1549" max="1549" width="10.7109375" style="74" customWidth="1"/>
    <col min="1550" max="1550" width="10.28515625" style="74" bestFit="1" customWidth="1"/>
    <col min="1551" max="1790" width="9.140625" style="74"/>
    <col min="1791" max="1791" width="24.5703125" style="74" customWidth="1"/>
    <col min="1792" max="1792" width="8.140625" style="74" customWidth="1"/>
    <col min="1793" max="1793" width="8.28515625" style="74" customWidth="1"/>
    <col min="1794" max="1794" width="10.5703125" style="74" customWidth="1"/>
    <col min="1795" max="1795" width="13" style="74" customWidth="1"/>
    <col min="1796" max="1796" width="12.7109375" style="74" customWidth="1"/>
    <col min="1797" max="1797" width="13" style="74" customWidth="1"/>
    <col min="1798" max="1798" width="10.28515625" style="74" customWidth="1"/>
    <col min="1799" max="1799" width="12.7109375" style="74" customWidth="1"/>
    <col min="1800" max="1800" width="10.42578125" style="74" customWidth="1"/>
    <col min="1801" max="1801" width="13.28515625" style="74" customWidth="1"/>
    <col min="1802" max="1802" width="8.85546875" style="74" customWidth="1"/>
    <col min="1803" max="1803" width="10.42578125" style="74" customWidth="1"/>
    <col min="1804" max="1804" width="9.140625" style="74"/>
    <col min="1805" max="1805" width="10.7109375" style="74" customWidth="1"/>
    <col min="1806" max="1806" width="10.28515625" style="74" bestFit="1" customWidth="1"/>
    <col min="1807" max="2046" width="9.140625" style="74"/>
    <col min="2047" max="2047" width="24.5703125" style="74" customWidth="1"/>
    <col min="2048" max="2048" width="8.140625" style="74" customWidth="1"/>
    <col min="2049" max="2049" width="8.28515625" style="74" customWidth="1"/>
    <col min="2050" max="2050" width="10.5703125" style="74" customWidth="1"/>
    <col min="2051" max="2051" width="13" style="74" customWidth="1"/>
    <col min="2052" max="2052" width="12.7109375" style="74" customWidth="1"/>
    <col min="2053" max="2053" width="13" style="74" customWidth="1"/>
    <col min="2054" max="2054" width="10.28515625" style="74" customWidth="1"/>
    <col min="2055" max="2055" width="12.7109375" style="74" customWidth="1"/>
    <col min="2056" max="2056" width="10.42578125" style="74" customWidth="1"/>
    <col min="2057" max="2057" width="13.28515625" style="74" customWidth="1"/>
    <col min="2058" max="2058" width="8.85546875" style="74" customWidth="1"/>
    <col min="2059" max="2059" width="10.42578125" style="74" customWidth="1"/>
    <col min="2060" max="2060" width="9.140625" style="74"/>
    <col min="2061" max="2061" width="10.7109375" style="74" customWidth="1"/>
    <col min="2062" max="2062" width="10.28515625" style="74" bestFit="1" customWidth="1"/>
    <col min="2063" max="2302" width="9.140625" style="74"/>
    <col min="2303" max="2303" width="24.5703125" style="74" customWidth="1"/>
    <col min="2304" max="2304" width="8.140625" style="74" customWidth="1"/>
    <col min="2305" max="2305" width="8.28515625" style="74" customWidth="1"/>
    <col min="2306" max="2306" width="10.5703125" style="74" customWidth="1"/>
    <col min="2307" max="2307" width="13" style="74" customWidth="1"/>
    <col min="2308" max="2308" width="12.7109375" style="74" customWidth="1"/>
    <col min="2309" max="2309" width="13" style="74" customWidth="1"/>
    <col min="2310" max="2310" width="10.28515625" style="74" customWidth="1"/>
    <col min="2311" max="2311" width="12.7109375" style="74" customWidth="1"/>
    <col min="2312" max="2312" width="10.42578125" style="74" customWidth="1"/>
    <col min="2313" max="2313" width="13.28515625" style="74" customWidth="1"/>
    <col min="2314" max="2314" width="8.85546875" style="74" customWidth="1"/>
    <col min="2315" max="2315" width="10.42578125" style="74" customWidth="1"/>
    <col min="2316" max="2316" width="9.140625" style="74"/>
    <col min="2317" max="2317" width="10.7109375" style="74" customWidth="1"/>
    <col min="2318" max="2318" width="10.28515625" style="74" bestFit="1" customWidth="1"/>
    <col min="2319" max="2558" width="9.140625" style="74"/>
    <col min="2559" max="2559" width="24.5703125" style="74" customWidth="1"/>
    <col min="2560" max="2560" width="8.140625" style="74" customWidth="1"/>
    <col min="2561" max="2561" width="8.28515625" style="74" customWidth="1"/>
    <col min="2562" max="2562" width="10.5703125" style="74" customWidth="1"/>
    <col min="2563" max="2563" width="13" style="74" customWidth="1"/>
    <col min="2564" max="2564" width="12.7109375" style="74" customWidth="1"/>
    <col min="2565" max="2565" width="13" style="74" customWidth="1"/>
    <col min="2566" max="2566" width="10.28515625" style="74" customWidth="1"/>
    <col min="2567" max="2567" width="12.7109375" style="74" customWidth="1"/>
    <col min="2568" max="2568" width="10.42578125" style="74" customWidth="1"/>
    <col min="2569" max="2569" width="13.28515625" style="74" customWidth="1"/>
    <col min="2570" max="2570" width="8.85546875" style="74" customWidth="1"/>
    <col min="2571" max="2571" width="10.42578125" style="74" customWidth="1"/>
    <col min="2572" max="2572" width="9.140625" style="74"/>
    <col min="2573" max="2573" width="10.7109375" style="74" customWidth="1"/>
    <col min="2574" max="2574" width="10.28515625" style="74" bestFit="1" customWidth="1"/>
    <col min="2575" max="2814" width="9.140625" style="74"/>
    <col min="2815" max="2815" width="24.5703125" style="74" customWidth="1"/>
    <col min="2816" max="2816" width="8.140625" style="74" customWidth="1"/>
    <col min="2817" max="2817" width="8.28515625" style="74" customWidth="1"/>
    <col min="2818" max="2818" width="10.5703125" style="74" customWidth="1"/>
    <col min="2819" max="2819" width="13" style="74" customWidth="1"/>
    <col min="2820" max="2820" width="12.7109375" style="74" customWidth="1"/>
    <col min="2821" max="2821" width="13" style="74" customWidth="1"/>
    <col min="2822" max="2822" width="10.28515625" style="74" customWidth="1"/>
    <col min="2823" max="2823" width="12.7109375" style="74" customWidth="1"/>
    <col min="2824" max="2824" width="10.42578125" style="74" customWidth="1"/>
    <col min="2825" max="2825" width="13.28515625" style="74" customWidth="1"/>
    <col min="2826" max="2826" width="8.85546875" style="74" customWidth="1"/>
    <col min="2827" max="2827" width="10.42578125" style="74" customWidth="1"/>
    <col min="2828" max="2828" width="9.140625" style="74"/>
    <col min="2829" max="2829" width="10.7109375" style="74" customWidth="1"/>
    <col min="2830" max="2830" width="10.28515625" style="74" bestFit="1" customWidth="1"/>
    <col min="2831" max="3070" width="9.140625" style="74"/>
    <col min="3071" max="3071" width="24.5703125" style="74" customWidth="1"/>
    <col min="3072" max="3072" width="8.140625" style="74" customWidth="1"/>
    <col min="3073" max="3073" width="8.28515625" style="74" customWidth="1"/>
    <col min="3074" max="3074" width="10.5703125" style="74" customWidth="1"/>
    <col min="3075" max="3075" width="13" style="74" customWidth="1"/>
    <col min="3076" max="3076" width="12.7109375" style="74" customWidth="1"/>
    <col min="3077" max="3077" width="13" style="74" customWidth="1"/>
    <col min="3078" max="3078" width="10.28515625" style="74" customWidth="1"/>
    <col min="3079" max="3079" width="12.7109375" style="74" customWidth="1"/>
    <col min="3080" max="3080" width="10.42578125" style="74" customWidth="1"/>
    <col min="3081" max="3081" width="13.28515625" style="74" customWidth="1"/>
    <col min="3082" max="3082" width="8.85546875" style="74" customWidth="1"/>
    <col min="3083" max="3083" width="10.42578125" style="74" customWidth="1"/>
    <col min="3084" max="3084" width="9.140625" style="74"/>
    <col min="3085" max="3085" width="10.7109375" style="74" customWidth="1"/>
    <col min="3086" max="3086" width="10.28515625" style="74" bestFit="1" customWidth="1"/>
    <col min="3087" max="3326" width="9.140625" style="74"/>
    <col min="3327" max="3327" width="24.5703125" style="74" customWidth="1"/>
    <col min="3328" max="3328" width="8.140625" style="74" customWidth="1"/>
    <col min="3329" max="3329" width="8.28515625" style="74" customWidth="1"/>
    <col min="3330" max="3330" width="10.5703125" style="74" customWidth="1"/>
    <col min="3331" max="3331" width="13" style="74" customWidth="1"/>
    <col min="3332" max="3332" width="12.7109375" style="74" customWidth="1"/>
    <col min="3333" max="3333" width="13" style="74" customWidth="1"/>
    <col min="3334" max="3334" width="10.28515625" style="74" customWidth="1"/>
    <col min="3335" max="3335" width="12.7109375" style="74" customWidth="1"/>
    <col min="3336" max="3336" width="10.42578125" style="74" customWidth="1"/>
    <col min="3337" max="3337" width="13.28515625" style="74" customWidth="1"/>
    <col min="3338" max="3338" width="8.85546875" style="74" customWidth="1"/>
    <col min="3339" max="3339" width="10.42578125" style="74" customWidth="1"/>
    <col min="3340" max="3340" width="9.140625" style="74"/>
    <col min="3341" max="3341" width="10.7109375" style="74" customWidth="1"/>
    <col min="3342" max="3342" width="10.28515625" style="74" bestFit="1" customWidth="1"/>
    <col min="3343" max="3582" width="9.140625" style="74"/>
    <col min="3583" max="3583" width="24.5703125" style="74" customWidth="1"/>
    <col min="3584" max="3584" width="8.140625" style="74" customWidth="1"/>
    <col min="3585" max="3585" width="8.28515625" style="74" customWidth="1"/>
    <col min="3586" max="3586" width="10.5703125" style="74" customWidth="1"/>
    <col min="3587" max="3587" width="13" style="74" customWidth="1"/>
    <col min="3588" max="3588" width="12.7109375" style="74" customWidth="1"/>
    <col min="3589" max="3589" width="13" style="74" customWidth="1"/>
    <col min="3590" max="3590" width="10.28515625" style="74" customWidth="1"/>
    <col min="3591" max="3591" width="12.7109375" style="74" customWidth="1"/>
    <col min="3592" max="3592" width="10.42578125" style="74" customWidth="1"/>
    <col min="3593" max="3593" width="13.28515625" style="74" customWidth="1"/>
    <col min="3594" max="3594" width="8.85546875" style="74" customWidth="1"/>
    <col min="3595" max="3595" width="10.42578125" style="74" customWidth="1"/>
    <col min="3596" max="3596" width="9.140625" style="74"/>
    <col min="3597" max="3597" width="10.7109375" style="74" customWidth="1"/>
    <col min="3598" max="3598" width="10.28515625" style="74" bestFit="1" customWidth="1"/>
    <col min="3599" max="3838" width="9.140625" style="74"/>
    <col min="3839" max="3839" width="24.5703125" style="74" customWidth="1"/>
    <col min="3840" max="3840" width="8.140625" style="74" customWidth="1"/>
    <col min="3841" max="3841" width="8.28515625" style="74" customWidth="1"/>
    <col min="3842" max="3842" width="10.5703125" style="74" customWidth="1"/>
    <col min="3843" max="3843" width="13" style="74" customWidth="1"/>
    <col min="3844" max="3844" width="12.7109375" style="74" customWidth="1"/>
    <col min="3845" max="3845" width="13" style="74" customWidth="1"/>
    <col min="3846" max="3846" width="10.28515625" style="74" customWidth="1"/>
    <col min="3847" max="3847" width="12.7109375" style="74" customWidth="1"/>
    <col min="3848" max="3848" width="10.42578125" style="74" customWidth="1"/>
    <col min="3849" max="3849" width="13.28515625" style="74" customWidth="1"/>
    <col min="3850" max="3850" width="8.85546875" style="74" customWidth="1"/>
    <col min="3851" max="3851" width="10.42578125" style="74" customWidth="1"/>
    <col min="3852" max="3852" width="9.140625" style="74"/>
    <col min="3853" max="3853" width="10.7109375" style="74" customWidth="1"/>
    <col min="3854" max="3854" width="10.28515625" style="74" bestFit="1" customWidth="1"/>
    <col min="3855" max="4094" width="9.140625" style="74"/>
    <col min="4095" max="4095" width="24.5703125" style="74" customWidth="1"/>
    <col min="4096" max="4096" width="8.140625" style="74" customWidth="1"/>
    <col min="4097" max="4097" width="8.28515625" style="74" customWidth="1"/>
    <col min="4098" max="4098" width="10.5703125" style="74" customWidth="1"/>
    <col min="4099" max="4099" width="13" style="74" customWidth="1"/>
    <col min="4100" max="4100" width="12.7109375" style="74" customWidth="1"/>
    <col min="4101" max="4101" width="13" style="74" customWidth="1"/>
    <col min="4102" max="4102" width="10.28515625" style="74" customWidth="1"/>
    <col min="4103" max="4103" width="12.7109375" style="74" customWidth="1"/>
    <col min="4104" max="4104" width="10.42578125" style="74" customWidth="1"/>
    <col min="4105" max="4105" width="13.28515625" style="74" customWidth="1"/>
    <col min="4106" max="4106" width="8.85546875" style="74" customWidth="1"/>
    <col min="4107" max="4107" width="10.42578125" style="74" customWidth="1"/>
    <col min="4108" max="4108" width="9.140625" style="74"/>
    <col min="4109" max="4109" width="10.7109375" style="74" customWidth="1"/>
    <col min="4110" max="4110" width="10.28515625" style="74" bestFit="1" customWidth="1"/>
    <col min="4111" max="4350" width="9.140625" style="74"/>
    <col min="4351" max="4351" width="24.5703125" style="74" customWidth="1"/>
    <col min="4352" max="4352" width="8.140625" style="74" customWidth="1"/>
    <col min="4353" max="4353" width="8.28515625" style="74" customWidth="1"/>
    <col min="4354" max="4354" width="10.5703125" style="74" customWidth="1"/>
    <col min="4355" max="4355" width="13" style="74" customWidth="1"/>
    <col min="4356" max="4356" width="12.7109375" style="74" customWidth="1"/>
    <col min="4357" max="4357" width="13" style="74" customWidth="1"/>
    <col min="4358" max="4358" width="10.28515625" style="74" customWidth="1"/>
    <col min="4359" max="4359" width="12.7109375" style="74" customWidth="1"/>
    <col min="4360" max="4360" width="10.42578125" style="74" customWidth="1"/>
    <col min="4361" max="4361" width="13.28515625" style="74" customWidth="1"/>
    <col min="4362" max="4362" width="8.85546875" style="74" customWidth="1"/>
    <col min="4363" max="4363" width="10.42578125" style="74" customWidth="1"/>
    <col min="4364" max="4364" width="9.140625" style="74"/>
    <col min="4365" max="4365" width="10.7109375" style="74" customWidth="1"/>
    <col min="4366" max="4366" width="10.28515625" style="74" bestFit="1" customWidth="1"/>
    <col min="4367" max="4606" width="9.140625" style="74"/>
    <col min="4607" max="4607" width="24.5703125" style="74" customWidth="1"/>
    <col min="4608" max="4608" width="8.140625" style="74" customWidth="1"/>
    <col min="4609" max="4609" width="8.28515625" style="74" customWidth="1"/>
    <col min="4610" max="4610" width="10.5703125" style="74" customWidth="1"/>
    <col min="4611" max="4611" width="13" style="74" customWidth="1"/>
    <col min="4612" max="4612" width="12.7109375" style="74" customWidth="1"/>
    <col min="4613" max="4613" width="13" style="74" customWidth="1"/>
    <col min="4614" max="4614" width="10.28515625" style="74" customWidth="1"/>
    <col min="4615" max="4615" width="12.7109375" style="74" customWidth="1"/>
    <col min="4616" max="4616" width="10.42578125" style="74" customWidth="1"/>
    <col min="4617" max="4617" width="13.28515625" style="74" customWidth="1"/>
    <col min="4618" max="4618" width="8.85546875" style="74" customWidth="1"/>
    <col min="4619" max="4619" width="10.42578125" style="74" customWidth="1"/>
    <col min="4620" max="4620" width="9.140625" style="74"/>
    <col min="4621" max="4621" width="10.7109375" style="74" customWidth="1"/>
    <col min="4622" max="4622" width="10.28515625" style="74" bestFit="1" customWidth="1"/>
    <col min="4623" max="4862" width="9.140625" style="74"/>
    <col min="4863" max="4863" width="24.5703125" style="74" customWidth="1"/>
    <col min="4864" max="4864" width="8.140625" style="74" customWidth="1"/>
    <col min="4865" max="4865" width="8.28515625" style="74" customWidth="1"/>
    <col min="4866" max="4866" width="10.5703125" style="74" customWidth="1"/>
    <col min="4867" max="4867" width="13" style="74" customWidth="1"/>
    <col min="4868" max="4868" width="12.7109375" style="74" customWidth="1"/>
    <col min="4869" max="4869" width="13" style="74" customWidth="1"/>
    <col min="4870" max="4870" width="10.28515625" style="74" customWidth="1"/>
    <col min="4871" max="4871" width="12.7109375" style="74" customWidth="1"/>
    <col min="4872" max="4872" width="10.42578125" style="74" customWidth="1"/>
    <col min="4873" max="4873" width="13.28515625" style="74" customWidth="1"/>
    <col min="4874" max="4874" width="8.85546875" style="74" customWidth="1"/>
    <col min="4875" max="4875" width="10.42578125" style="74" customWidth="1"/>
    <col min="4876" max="4876" width="9.140625" style="74"/>
    <col min="4877" max="4877" width="10.7109375" style="74" customWidth="1"/>
    <col min="4878" max="4878" width="10.28515625" style="74" bestFit="1" customWidth="1"/>
    <col min="4879" max="5118" width="9.140625" style="74"/>
    <col min="5119" max="5119" width="24.5703125" style="74" customWidth="1"/>
    <col min="5120" max="5120" width="8.140625" style="74" customWidth="1"/>
    <col min="5121" max="5121" width="8.28515625" style="74" customWidth="1"/>
    <col min="5122" max="5122" width="10.5703125" style="74" customWidth="1"/>
    <col min="5123" max="5123" width="13" style="74" customWidth="1"/>
    <col min="5124" max="5124" width="12.7109375" style="74" customWidth="1"/>
    <col min="5125" max="5125" width="13" style="74" customWidth="1"/>
    <col min="5126" max="5126" width="10.28515625" style="74" customWidth="1"/>
    <col min="5127" max="5127" width="12.7109375" style="74" customWidth="1"/>
    <col min="5128" max="5128" width="10.42578125" style="74" customWidth="1"/>
    <col min="5129" max="5129" width="13.28515625" style="74" customWidth="1"/>
    <col min="5130" max="5130" width="8.85546875" style="74" customWidth="1"/>
    <col min="5131" max="5131" width="10.42578125" style="74" customWidth="1"/>
    <col min="5132" max="5132" width="9.140625" style="74"/>
    <col min="5133" max="5133" width="10.7109375" style="74" customWidth="1"/>
    <col min="5134" max="5134" width="10.28515625" style="74" bestFit="1" customWidth="1"/>
    <col min="5135" max="5374" width="9.140625" style="74"/>
    <col min="5375" max="5375" width="24.5703125" style="74" customWidth="1"/>
    <col min="5376" max="5376" width="8.140625" style="74" customWidth="1"/>
    <col min="5377" max="5377" width="8.28515625" style="74" customWidth="1"/>
    <col min="5378" max="5378" width="10.5703125" style="74" customWidth="1"/>
    <col min="5379" max="5379" width="13" style="74" customWidth="1"/>
    <col min="5380" max="5380" width="12.7109375" style="74" customWidth="1"/>
    <col min="5381" max="5381" width="13" style="74" customWidth="1"/>
    <col min="5382" max="5382" width="10.28515625" style="74" customWidth="1"/>
    <col min="5383" max="5383" width="12.7109375" style="74" customWidth="1"/>
    <col min="5384" max="5384" width="10.42578125" style="74" customWidth="1"/>
    <col min="5385" max="5385" width="13.28515625" style="74" customWidth="1"/>
    <col min="5386" max="5386" width="8.85546875" style="74" customWidth="1"/>
    <col min="5387" max="5387" width="10.42578125" style="74" customWidth="1"/>
    <col min="5388" max="5388" width="9.140625" style="74"/>
    <col min="5389" max="5389" width="10.7109375" style="74" customWidth="1"/>
    <col min="5390" max="5390" width="10.28515625" style="74" bestFit="1" customWidth="1"/>
    <col min="5391" max="5630" width="9.140625" style="74"/>
    <col min="5631" max="5631" width="24.5703125" style="74" customWidth="1"/>
    <col min="5632" max="5632" width="8.140625" style="74" customWidth="1"/>
    <col min="5633" max="5633" width="8.28515625" style="74" customWidth="1"/>
    <col min="5634" max="5634" width="10.5703125" style="74" customWidth="1"/>
    <col min="5635" max="5635" width="13" style="74" customWidth="1"/>
    <col min="5636" max="5636" width="12.7109375" style="74" customWidth="1"/>
    <col min="5637" max="5637" width="13" style="74" customWidth="1"/>
    <col min="5638" max="5638" width="10.28515625" style="74" customWidth="1"/>
    <col min="5639" max="5639" width="12.7109375" style="74" customWidth="1"/>
    <col min="5640" max="5640" width="10.42578125" style="74" customWidth="1"/>
    <col min="5641" max="5641" width="13.28515625" style="74" customWidth="1"/>
    <col min="5642" max="5642" width="8.85546875" style="74" customWidth="1"/>
    <col min="5643" max="5643" width="10.42578125" style="74" customWidth="1"/>
    <col min="5644" max="5644" width="9.140625" style="74"/>
    <col min="5645" max="5645" width="10.7109375" style="74" customWidth="1"/>
    <col min="5646" max="5646" width="10.28515625" style="74" bestFit="1" customWidth="1"/>
    <col min="5647" max="5886" width="9.140625" style="74"/>
    <col min="5887" max="5887" width="24.5703125" style="74" customWidth="1"/>
    <col min="5888" max="5888" width="8.140625" style="74" customWidth="1"/>
    <col min="5889" max="5889" width="8.28515625" style="74" customWidth="1"/>
    <col min="5890" max="5890" width="10.5703125" style="74" customWidth="1"/>
    <col min="5891" max="5891" width="13" style="74" customWidth="1"/>
    <col min="5892" max="5892" width="12.7109375" style="74" customWidth="1"/>
    <col min="5893" max="5893" width="13" style="74" customWidth="1"/>
    <col min="5894" max="5894" width="10.28515625" style="74" customWidth="1"/>
    <col min="5895" max="5895" width="12.7109375" style="74" customWidth="1"/>
    <col min="5896" max="5896" width="10.42578125" style="74" customWidth="1"/>
    <col min="5897" max="5897" width="13.28515625" style="74" customWidth="1"/>
    <col min="5898" max="5898" width="8.85546875" style="74" customWidth="1"/>
    <col min="5899" max="5899" width="10.42578125" style="74" customWidth="1"/>
    <col min="5900" max="5900" width="9.140625" style="74"/>
    <col min="5901" max="5901" width="10.7109375" style="74" customWidth="1"/>
    <col min="5902" max="5902" width="10.28515625" style="74" bestFit="1" customWidth="1"/>
    <col min="5903" max="6142" width="9.140625" style="74"/>
    <col min="6143" max="6143" width="24.5703125" style="74" customWidth="1"/>
    <col min="6144" max="6144" width="8.140625" style="74" customWidth="1"/>
    <col min="6145" max="6145" width="8.28515625" style="74" customWidth="1"/>
    <col min="6146" max="6146" width="10.5703125" style="74" customWidth="1"/>
    <col min="6147" max="6147" width="13" style="74" customWidth="1"/>
    <col min="6148" max="6148" width="12.7109375" style="74" customWidth="1"/>
    <col min="6149" max="6149" width="13" style="74" customWidth="1"/>
    <col min="6150" max="6150" width="10.28515625" style="74" customWidth="1"/>
    <col min="6151" max="6151" width="12.7109375" style="74" customWidth="1"/>
    <col min="6152" max="6152" width="10.42578125" style="74" customWidth="1"/>
    <col min="6153" max="6153" width="13.28515625" style="74" customWidth="1"/>
    <col min="6154" max="6154" width="8.85546875" style="74" customWidth="1"/>
    <col min="6155" max="6155" width="10.42578125" style="74" customWidth="1"/>
    <col min="6156" max="6156" width="9.140625" style="74"/>
    <col min="6157" max="6157" width="10.7109375" style="74" customWidth="1"/>
    <col min="6158" max="6158" width="10.28515625" style="74" bestFit="1" customWidth="1"/>
    <col min="6159" max="6398" width="9.140625" style="74"/>
    <col min="6399" max="6399" width="24.5703125" style="74" customWidth="1"/>
    <col min="6400" max="6400" width="8.140625" style="74" customWidth="1"/>
    <col min="6401" max="6401" width="8.28515625" style="74" customWidth="1"/>
    <col min="6402" max="6402" width="10.5703125" style="74" customWidth="1"/>
    <col min="6403" max="6403" width="13" style="74" customWidth="1"/>
    <col min="6404" max="6404" width="12.7109375" style="74" customWidth="1"/>
    <col min="6405" max="6405" width="13" style="74" customWidth="1"/>
    <col min="6406" max="6406" width="10.28515625" style="74" customWidth="1"/>
    <col min="6407" max="6407" width="12.7109375" style="74" customWidth="1"/>
    <col min="6408" max="6408" width="10.42578125" style="74" customWidth="1"/>
    <col min="6409" max="6409" width="13.28515625" style="74" customWidth="1"/>
    <col min="6410" max="6410" width="8.85546875" style="74" customWidth="1"/>
    <col min="6411" max="6411" width="10.42578125" style="74" customWidth="1"/>
    <col min="6412" max="6412" width="9.140625" style="74"/>
    <col min="6413" max="6413" width="10.7109375" style="74" customWidth="1"/>
    <col min="6414" max="6414" width="10.28515625" style="74" bestFit="1" customWidth="1"/>
    <col min="6415" max="6654" width="9.140625" style="74"/>
    <col min="6655" max="6655" width="24.5703125" style="74" customWidth="1"/>
    <col min="6656" max="6656" width="8.140625" style="74" customWidth="1"/>
    <col min="6657" max="6657" width="8.28515625" style="74" customWidth="1"/>
    <col min="6658" max="6658" width="10.5703125" style="74" customWidth="1"/>
    <col min="6659" max="6659" width="13" style="74" customWidth="1"/>
    <col min="6660" max="6660" width="12.7109375" style="74" customWidth="1"/>
    <col min="6661" max="6661" width="13" style="74" customWidth="1"/>
    <col min="6662" max="6662" width="10.28515625" style="74" customWidth="1"/>
    <col min="6663" max="6663" width="12.7109375" style="74" customWidth="1"/>
    <col min="6664" max="6664" width="10.42578125" style="74" customWidth="1"/>
    <col min="6665" max="6665" width="13.28515625" style="74" customWidth="1"/>
    <col min="6666" max="6666" width="8.85546875" style="74" customWidth="1"/>
    <col min="6667" max="6667" width="10.42578125" style="74" customWidth="1"/>
    <col min="6668" max="6668" width="9.140625" style="74"/>
    <col min="6669" max="6669" width="10.7109375" style="74" customWidth="1"/>
    <col min="6670" max="6670" width="10.28515625" style="74" bestFit="1" customWidth="1"/>
    <col min="6671" max="6910" width="9.140625" style="74"/>
    <col min="6911" max="6911" width="24.5703125" style="74" customWidth="1"/>
    <col min="6912" max="6912" width="8.140625" style="74" customWidth="1"/>
    <col min="6913" max="6913" width="8.28515625" style="74" customWidth="1"/>
    <col min="6914" max="6914" width="10.5703125" style="74" customWidth="1"/>
    <col min="6915" max="6915" width="13" style="74" customWidth="1"/>
    <col min="6916" max="6916" width="12.7109375" style="74" customWidth="1"/>
    <col min="6917" max="6917" width="13" style="74" customWidth="1"/>
    <col min="6918" max="6918" width="10.28515625" style="74" customWidth="1"/>
    <col min="6919" max="6919" width="12.7109375" style="74" customWidth="1"/>
    <col min="6920" max="6920" width="10.42578125" style="74" customWidth="1"/>
    <col min="6921" max="6921" width="13.28515625" style="74" customWidth="1"/>
    <col min="6922" max="6922" width="8.85546875" style="74" customWidth="1"/>
    <col min="6923" max="6923" width="10.42578125" style="74" customWidth="1"/>
    <col min="6924" max="6924" width="9.140625" style="74"/>
    <col min="6925" max="6925" width="10.7109375" style="74" customWidth="1"/>
    <col min="6926" max="6926" width="10.28515625" style="74" bestFit="1" customWidth="1"/>
    <col min="6927" max="7166" width="9.140625" style="74"/>
    <col min="7167" max="7167" width="24.5703125" style="74" customWidth="1"/>
    <col min="7168" max="7168" width="8.140625" style="74" customWidth="1"/>
    <col min="7169" max="7169" width="8.28515625" style="74" customWidth="1"/>
    <col min="7170" max="7170" width="10.5703125" style="74" customWidth="1"/>
    <col min="7171" max="7171" width="13" style="74" customWidth="1"/>
    <col min="7172" max="7172" width="12.7109375" style="74" customWidth="1"/>
    <col min="7173" max="7173" width="13" style="74" customWidth="1"/>
    <col min="7174" max="7174" width="10.28515625" style="74" customWidth="1"/>
    <col min="7175" max="7175" width="12.7109375" style="74" customWidth="1"/>
    <col min="7176" max="7176" width="10.42578125" style="74" customWidth="1"/>
    <col min="7177" max="7177" width="13.28515625" style="74" customWidth="1"/>
    <col min="7178" max="7178" width="8.85546875" style="74" customWidth="1"/>
    <col min="7179" max="7179" width="10.42578125" style="74" customWidth="1"/>
    <col min="7180" max="7180" width="9.140625" style="74"/>
    <col min="7181" max="7181" width="10.7109375" style="74" customWidth="1"/>
    <col min="7182" max="7182" width="10.28515625" style="74" bestFit="1" customWidth="1"/>
    <col min="7183" max="7422" width="9.140625" style="74"/>
    <col min="7423" max="7423" width="24.5703125" style="74" customWidth="1"/>
    <col min="7424" max="7424" width="8.140625" style="74" customWidth="1"/>
    <col min="7425" max="7425" width="8.28515625" style="74" customWidth="1"/>
    <col min="7426" max="7426" width="10.5703125" style="74" customWidth="1"/>
    <col min="7427" max="7427" width="13" style="74" customWidth="1"/>
    <col min="7428" max="7428" width="12.7109375" style="74" customWidth="1"/>
    <col min="7429" max="7429" width="13" style="74" customWidth="1"/>
    <col min="7430" max="7430" width="10.28515625" style="74" customWidth="1"/>
    <col min="7431" max="7431" width="12.7109375" style="74" customWidth="1"/>
    <col min="7432" max="7432" width="10.42578125" style="74" customWidth="1"/>
    <col min="7433" max="7433" width="13.28515625" style="74" customWidth="1"/>
    <col min="7434" max="7434" width="8.85546875" style="74" customWidth="1"/>
    <col min="7435" max="7435" width="10.42578125" style="74" customWidth="1"/>
    <col min="7436" max="7436" width="9.140625" style="74"/>
    <col min="7437" max="7437" width="10.7109375" style="74" customWidth="1"/>
    <col min="7438" max="7438" width="10.28515625" style="74" bestFit="1" customWidth="1"/>
    <col min="7439" max="7678" width="9.140625" style="74"/>
    <col min="7679" max="7679" width="24.5703125" style="74" customWidth="1"/>
    <col min="7680" max="7680" width="8.140625" style="74" customWidth="1"/>
    <col min="7681" max="7681" width="8.28515625" style="74" customWidth="1"/>
    <col min="7682" max="7682" width="10.5703125" style="74" customWidth="1"/>
    <col min="7683" max="7683" width="13" style="74" customWidth="1"/>
    <col min="7684" max="7684" width="12.7109375" style="74" customWidth="1"/>
    <col min="7685" max="7685" width="13" style="74" customWidth="1"/>
    <col min="7686" max="7686" width="10.28515625" style="74" customWidth="1"/>
    <col min="7687" max="7687" width="12.7109375" style="74" customWidth="1"/>
    <col min="7688" max="7688" width="10.42578125" style="74" customWidth="1"/>
    <col min="7689" max="7689" width="13.28515625" style="74" customWidth="1"/>
    <col min="7690" max="7690" width="8.85546875" style="74" customWidth="1"/>
    <col min="7691" max="7691" width="10.42578125" style="74" customWidth="1"/>
    <col min="7692" max="7692" width="9.140625" style="74"/>
    <col min="7693" max="7693" width="10.7109375" style="74" customWidth="1"/>
    <col min="7694" max="7694" width="10.28515625" style="74" bestFit="1" customWidth="1"/>
    <col min="7695" max="7934" width="9.140625" style="74"/>
    <col min="7935" max="7935" width="24.5703125" style="74" customWidth="1"/>
    <col min="7936" max="7936" width="8.140625" style="74" customWidth="1"/>
    <col min="7937" max="7937" width="8.28515625" style="74" customWidth="1"/>
    <col min="7938" max="7938" width="10.5703125" style="74" customWidth="1"/>
    <col min="7939" max="7939" width="13" style="74" customWidth="1"/>
    <col min="7940" max="7940" width="12.7109375" style="74" customWidth="1"/>
    <col min="7941" max="7941" width="13" style="74" customWidth="1"/>
    <col min="7942" max="7942" width="10.28515625" style="74" customWidth="1"/>
    <col min="7943" max="7943" width="12.7109375" style="74" customWidth="1"/>
    <col min="7944" max="7944" width="10.42578125" style="74" customWidth="1"/>
    <col min="7945" max="7945" width="13.28515625" style="74" customWidth="1"/>
    <col min="7946" max="7946" width="8.85546875" style="74" customWidth="1"/>
    <col min="7947" max="7947" width="10.42578125" style="74" customWidth="1"/>
    <col min="7948" max="7948" width="9.140625" style="74"/>
    <col min="7949" max="7949" width="10.7109375" style="74" customWidth="1"/>
    <col min="7950" max="7950" width="10.28515625" style="74" bestFit="1" customWidth="1"/>
    <col min="7951" max="8190" width="9.140625" style="74"/>
    <col min="8191" max="8191" width="24.5703125" style="74" customWidth="1"/>
    <col min="8192" max="8192" width="8.140625" style="74" customWidth="1"/>
    <col min="8193" max="8193" width="8.28515625" style="74" customWidth="1"/>
    <col min="8194" max="8194" width="10.5703125" style="74" customWidth="1"/>
    <col min="8195" max="8195" width="13" style="74" customWidth="1"/>
    <col min="8196" max="8196" width="12.7109375" style="74" customWidth="1"/>
    <col min="8197" max="8197" width="13" style="74" customWidth="1"/>
    <col min="8198" max="8198" width="10.28515625" style="74" customWidth="1"/>
    <col min="8199" max="8199" width="12.7109375" style="74" customWidth="1"/>
    <col min="8200" max="8200" width="10.42578125" style="74" customWidth="1"/>
    <col min="8201" max="8201" width="13.28515625" style="74" customWidth="1"/>
    <col min="8202" max="8202" width="8.85546875" style="74" customWidth="1"/>
    <col min="8203" max="8203" width="10.42578125" style="74" customWidth="1"/>
    <col min="8204" max="8204" width="9.140625" style="74"/>
    <col min="8205" max="8205" width="10.7109375" style="74" customWidth="1"/>
    <col min="8206" max="8206" width="10.28515625" style="74" bestFit="1" customWidth="1"/>
    <col min="8207" max="8446" width="9.140625" style="74"/>
    <col min="8447" max="8447" width="24.5703125" style="74" customWidth="1"/>
    <col min="8448" max="8448" width="8.140625" style="74" customWidth="1"/>
    <col min="8449" max="8449" width="8.28515625" style="74" customWidth="1"/>
    <col min="8450" max="8450" width="10.5703125" style="74" customWidth="1"/>
    <col min="8451" max="8451" width="13" style="74" customWidth="1"/>
    <col min="8452" max="8452" width="12.7109375" style="74" customWidth="1"/>
    <col min="8453" max="8453" width="13" style="74" customWidth="1"/>
    <col min="8454" max="8454" width="10.28515625" style="74" customWidth="1"/>
    <col min="8455" max="8455" width="12.7109375" style="74" customWidth="1"/>
    <col min="8456" max="8456" width="10.42578125" style="74" customWidth="1"/>
    <col min="8457" max="8457" width="13.28515625" style="74" customWidth="1"/>
    <col min="8458" max="8458" width="8.85546875" style="74" customWidth="1"/>
    <col min="8459" max="8459" width="10.42578125" style="74" customWidth="1"/>
    <col min="8460" max="8460" width="9.140625" style="74"/>
    <col min="8461" max="8461" width="10.7109375" style="74" customWidth="1"/>
    <col min="8462" max="8462" width="10.28515625" style="74" bestFit="1" customWidth="1"/>
    <col min="8463" max="8702" width="9.140625" style="74"/>
    <col min="8703" max="8703" width="24.5703125" style="74" customWidth="1"/>
    <col min="8704" max="8704" width="8.140625" style="74" customWidth="1"/>
    <col min="8705" max="8705" width="8.28515625" style="74" customWidth="1"/>
    <col min="8706" max="8706" width="10.5703125" style="74" customWidth="1"/>
    <col min="8707" max="8707" width="13" style="74" customWidth="1"/>
    <col min="8708" max="8708" width="12.7109375" style="74" customWidth="1"/>
    <col min="8709" max="8709" width="13" style="74" customWidth="1"/>
    <col min="8710" max="8710" width="10.28515625" style="74" customWidth="1"/>
    <col min="8711" max="8711" width="12.7109375" style="74" customWidth="1"/>
    <col min="8712" max="8712" width="10.42578125" style="74" customWidth="1"/>
    <col min="8713" max="8713" width="13.28515625" style="74" customWidth="1"/>
    <col min="8714" max="8714" width="8.85546875" style="74" customWidth="1"/>
    <col min="8715" max="8715" width="10.42578125" style="74" customWidth="1"/>
    <col min="8716" max="8716" width="9.140625" style="74"/>
    <col min="8717" max="8717" width="10.7109375" style="74" customWidth="1"/>
    <col min="8718" max="8718" width="10.28515625" style="74" bestFit="1" customWidth="1"/>
    <col min="8719" max="8958" width="9.140625" style="74"/>
    <col min="8959" max="8959" width="24.5703125" style="74" customWidth="1"/>
    <col min="8960" max="8960" width="8.140625" style="74" customWidth="1"/>
    <col min="8961" max="8961" width="8.28515625" style="74" customWidth="1"/>
    <col min="8962" max="8962" width="10.5703125" style="74" customWidth="1"/>
    <col min="8963" max="8963" width="13" style="74" customWidth="1"/>
    <col min="8964" max="8964" width="12.7109375" style="74" customWidth="1"/>
    <col min="8965" max="8965" width="13" style="74" customWidth="1"/>
    <col min="8966" max="8966" width="10.28515625" style="74" customWidth="1"/>
    <col min="8967" max="8967" width="12.7109375" style="74" customWidth="1"/>
    <col min="8968" max="8968" width="10.42578125" style="74" customWidth="1"/>
    <col min="8969" max="8969" width="13.28515625" style="74" customWidth="1"/>
    <col min="8970" max="8970" width="8.85546875" style="74" customWidth="1"/>
    <col min="8971" max="8971" width="10.42578125" style="74" customWidth="1"/>
    <col min="8972" max="8972" width="9.140625" style="74"/>
    <col min="8973" max="8973" width="10.7109375" style="74" customWidth="1"/>
    <col min="8974" max="8974" width="10.28515625" style="74" bestFit="1" customWidth="1"/>
    <col min="8975" max="9214" width="9.140625" style="74"/>
    <col min="9215" max="9215" width="24.5703125" style="74" customWidth="1"/>
    <col min="9216" max="9216" width="8.140625" style="74" customWidth="1"/>
    <col min="9217" max="9217" width="8.28515625" style="74" customWidth="1"/>
    <col min="9218" max="9218" width="10.5703125" style="74" customWidth="1"/>
    <col min="9219" max="9219" width="13" style="74" customWidth="1"/>
    <col min="9220" max="9220" width="12.7109375" style="74" customWidth="1"/>
    <col min="9221" max="9221" width="13" style="74" customWidth="1"/>
    <col min="9222" max="9222" width="10.28515625" style="74" customWidth="1"/>
    <col min="9223" max="9223" width="12.7109375" style="74" customWidth="1"/>
    <col min="9224" max="9224" width="10.42578125" style="74" customWidth="1"/>
    <col min="9225" max="9225" width="13.28515625" style="74" customWidth="1"/>
    <col min="9226" max="9226" width="8.85546875" style="74" customWidth="1"/>
    <col min="9227" max="9227" width="10.42578125" style="74" customWidth="1"/>
    <col min="9228" max="9228" width="9.140625" style="74"/>
    <col min="9229" max="9229" width="10.7109375" style="74" customWidth="1"/>
    <col min="9230" max="9230" width="10.28515625" style="74" bestFit="1" customWidth="1"/>
    <col min="9231" max="9470" width="9.140625" style="74"/>
    <col min="9471" max="9471" width="24.5703125" style="74" customWidth="1"/>
    <col min="9472" max="9472" width="8.140625" style="74" customWidth="1"/>
    <col min="9473" max="9473" width="8.28515625" style="74" customWidth="1"/>
    <col min="9474" max="9474" width="10.5703125" style="74" customWidth="1"/>
    <col min="9475" max="9475" width="13" style="74" customWidth="1"/>
    <col min="9476" max="9476" width="12.7109375" style="74" customWidth="1"/>
    <col min="9477" max="9477" width="13" style="74" customWidth="1"/>
    <col min="9478" max="9478" width="10.28515625" style="74" customWidth="1"/>
    <col min="9479" max="9479" width="12.7109375" style="74" customWidth="1"/>
    <col min="9480" max="9480" width="10.42578125" style="74" customWidth="1"/>
    <col min="9481" max="9481" width="13.28515625" style="74" customWidth="1"/>
    <col min="9482" max="9482" width="8.85546875" style="74" customWidth="1"/>
    <col min="9483" max="9483" width="10.42578125" style="74" customWidth="1"/>
    <col min="9484" max="9484" width="9.140625" style="74"/>
    <col min="9485" max="9485" width="10.7109375" style="74" customWidth="1"/>
    <col min="9486" max="9486" width="10.28515625" style="74" bestFit="1" customWidth="1"/>
    <col min="9487" max="9726" width="9.140625" style="74"/>
    <col min="9727" max="9727" width="24.5703125" style="74" customWidth="1"/>
    <col min="9728" max="9728" width="8.140625" style="74" customWidth="1"/>
    <col min="9729" max="9729" width="8.28515625" style="74" customWidth="1"/>
    <col min="9730" max="9730" width="10.5703125" style="74" customWidth="1"/>
    <col min="9731" max="9731" width="13" style="74" customWidth="1"/>
    <col min="9732" max="9732" width="12.7109375" style="74" customWidth="1"/>
    <col min="9733" max="9733" width="13" style="74" customWidth="1"/>
    <col min="9734" max="9734" width="10.28515625" style="74" customWidth="1"/>
    <col min="9735" max="9735" width="12.7109375" style="74" customWidth="1"/>
    <col min="9736" max="9736" width="10.42578125" style="74" customWidth="1"/>
    <col min="9737" max="9737" width="13.28515625" style="74" customWidth="1"/>
    <col min="9738" max="9738" width="8.85546875" style="74" customWidth="1"/>
    <col min="9739" max="9739" width="10.42578125" style="74" customWidth="1"/>
    <col min="9740" max="9740" width="9.140625" style="74"/>
    <col min="9741" max="9741" width="10.7109375" style="74" customWidth="1"/>
    <col min="9742" max="9742" width="10.28515625" style="74" bestFit="1" customWidth="1"/>
    <col min="9743" max="9982" width="9.140625" style="74"/>
    <col min="9983" max="9983" width="24.5703125" style="74" customWidth="1"/>
    <col min="9984" max="9984" width="8.140625" style="74" customWidth="1"/>
    <col min="9985" max="9985" width="8.28515625" style="74" customWidth="1"/>
    <col min="9986" max="9986" width="10.5703125" style="74" customWidth="1"/>
    <col min="9987" max="9987" width="13" style="74" customWidth="1"/>
    <col min="9988" max="9988" width="12.7109375" style="74" customWidth="1"/>
    <col min="9989" max="9989" width="13" style="74" customWidth="1"/>
    <col min="9990" max="9990" width="10.28515625" style="74" customWidth="1"/>
    <col min="9991" max="9991" width="12.7109375" style="74" customWidth="1"/>
    <col min="9992" max="9992" width="10.42578125" style="74" customWidth="1"/>
    <col min="9993" max="9993" width="13.28515625" style="74" customWidth="1"/>
    <col min="9994" max="9994" width="8.85546875" style="74" customWidth="1"/>
    <col min="9995" max="9995" width="10.42578125" style="74" customWidth="1"/>
    <col min="9996" max="9996" width="9.140625" style="74"/>
    <col min="9997" max="9997" width="10.7109375" style="74" customWidth="1"/>
    <col min="9998" max="9998" width="10.28515625" style="74" bestFit="1" customWidth="1"/>
    <col min="9999" max="10238" width="9.140625" style="74"/>
    <col min="10239" max="10239" width="24.5703125" style="74" customWidth="1"/>
    <col min="10240" max="10240" width="8.140625" style="74" customWidth="1"/>
    <col min="10241" max="10241" width="8.28515625" style="74" customWidth="1"/>
    <col min="10242" max="10242" width="10.5703125" style="74" customWidth="1"/>
    <col min="10243" max="10243" width="13" style="74" customWidth="1"/>
    <col min="10244" max="10244" width="12.7109375" style="74" customWidth="1"/>
    <col min="10245" max="10245" width="13" style="74" customWidth="1"/>
    <col min="10246" max="10246" width="10.28515625" style="74" customWidth="1"/>
    <col min="10247" max="10247" width="12.7109375" style="74" customWidth="1"/>
    <col min="10248" max="10248" width="10.42578125" style="74" customWidth="1"/>
    <col min="10249" max="10249" width="13.28515625" style="74" customWidth="1"/>
    <col min="10250" max="10250" width="8.85546875" style="74" customWidth="1"/>
    <col min="10251" max="10251" width="10.42578125" style="74" customWidth="1"/>
    <col min="10252" max="10252" width="9.140625" style="74"/>
    <col min="10253" max="10253" width="10.7109375" style="74" customWidth="1"/>
    <col min="10254" max="10254" width="10.28515625" style="74" bestFit="1" customWidth="1"/>
    <col min="10255" max="10494" width="9.140625" style="74"/>
    <col min="10495" max="10495" width="24.5703125" style="74" customWidth="1"/>
    <col min="10496" max="10496" width="8.140625" style="74" customWidth="1"/>
    <col min="10497" max="10497" width="8.28515625" style="74" customWidth="1"/>
    <col min="10498" max="10498" width="10.5703125" style="74" customWidth="1"/>
    <col min="10499" max="10499" width="13" style="74" customWidth="1"/>
    <col min="10500" max="10500" width="12.7109375" style="74" customWidth="1"/>
    <col min="10501" max="10501" width="13" style="74" customWidth="1"/>
    <col min="10502" max="10502" width="10.28515625" style="74" customWidth="1"/>
    <col min="10503" max="10503" width="12.7109375" style="74" customWidth="1"/>
    <col min="10504" max="10504" width="10.42578125" style="74" customWidth="1"/>
    <col min="10505" max="10505" width="13.28515625" style="74" customWidth="1"/>
    <col min="10506" max="10506" width="8.85546875" style="74" customWidth="1"/>
    <col min="10507" max="10507" width="10.42578125" style="74" customWidth="1"/>
    <col min="10508" max="10508" width="9.140625" style="74"/>
    <col min="10509" max="10509" width="10.7109375" style="74" customWidth="1"/>
    <col min="10510" max="10510" width="10.28515625" style="74" bestFit="1" customWidth="1"/>
    <col min="10511" max="10750" width="9.140625" style="74"/>
    <col min="10751" max="10751" width="24.5703125" style="74" customWidth="1"/>
    <col min="10752" max="10752" width="8.140625" style="74" customWidth="1"/>
    <col min="10753" max="10753" width="8.28515625" style="74" customWidth="1"/>
    <col min="10754" max="10754" width="10.5703125" style="74" customWidth="1"/>
    <col min="10755" max="10755" width="13" style="74" customWidth="1"/>
    <col min="10756" max="10756" width="12.7109375" style="74" customWidth="1"/>
    <col min="10757" max="10757" width="13" style="74" customWidth="1"/>
    <col min="10758" max="10758" width="10.28515625" style="74" customWidth="1"/>
    <col min="10759" max="10759" width="12.7109375" style="74" customWidth="1"/>
    <col min="10760" max="10760" width="10.42578125" style="74" customWidth="1"/>
    <col min="10761" max="10761" width="13.28515625" style="74" customWidth="1"/>
    <col min="10762" max="10762" width="8.85546875" style="74" customWidth="1"/>
    <col min="10763" max="10763" width="10.42578125" style="74" customWidth="1"/>
    <col min="10764" max="10764" width="9.140625" style="74"/>
    <col min="10765" max="10765" width="10.7109375" style="74" customWidth="1"/>
    <col min="10766" max="10766" width="10.28515625" style="74" bestFit="1" customWidth="1"/>
    <col min="10767" max="11006" width="9.140625" style="74"/>
    <col min="11007" max="11007" width="24.5703125" style="74" customWidth="1"/>
    <col min="11008" max="11008" width="8.140625" style="74" customWidth="1"/>
    <col min="11009" max="11009" width="8.28515625" style="74" customWidth="1"/>
    <col min="11010" max="11010" width="10.5703125" style="74" customWidth="1"/>
    <col min="11011" max="11011" width="13" style="74" customWidth="1"/>
    <col min="11012" max="11012" width="12.7109375" style="74" customWidth="1"/>
    <col min="11013" max="11013" width="13" style="74" customWidth="1"/>
    <col min="11014" max="11014" width="10.28515625" style="74" customWidth="1"/>
    <col min="11015" max="11015" width="12.7109375" style="74" customWidth="1"/>
    <col min="11016" max="11016" width="10.42578125" style="74" customWidth="1"/>
    <col min="11017" max="11017" width="13.28515625" style="74" customWidth="1"/>
    <col min="11018" max="11018" width="8.85546875" style="74" customWidth="1"/>
    <col min="11019" max="11019" width="10.42578125" style="74" customWidth="1"/>
    <col min="11020" max="11020" width="9.140625" style="74"/>
    <col min="11021" max="11021" width="10.7109375" style="74" customWidth="1"/>
    <col min="11022" max="11022" width="10.28515625" style="74" bestFit="1" customWidth="1"/>
    <col min="11023" max="11262" width="9.140625" style="74"/>
    <col min="11263" max="11263" width="24.5703125" style="74" customWidth="1"/>
    <col min="11264" max="11264" width="8.140625" style="74" customWidth="1"/>
    <col min="11265" max="11265" width="8.28515625" style="74" customWidth="1"/>
    <col min="11266" max="11266" width="10.5703125" style="74" customWidth="1"/>
    <col min="11267" max="11267" width="13" style="74" customWidth="1"/>
    <col min="11268" max="11268" width="12.7109375" style="74" customWidth="1"/>
    <col min="11269" max="11269" width="13" style="74" customWidth="1"/>
    <col min="11270" max="11270" width="10.28515625" style="74" customWidth="1"/>
    <col min="11271" max="11271" width="12.7109375" style="74" customWidth="1"/>
    <col min="11272" max="11272" width="10.42578125" style="74" customWidth="1"/>
    <col min="11273" max="11273" width="13.28515625" style="74" customWidth="1"/>
    <col min="11274" max="11274" width="8.85546875" style="74" customWidth="1"/>
    <col min="11275" max="11275" width="10.42578125" style="74" customWidth="1"/>
    <col min="11276" max="11276" width="9.140625" style="74"/>
    <col min="11277" max="11277" width="10.7109375" style="74" customWidth="1"/>
    <col min="11278" max="11278" width="10.28515625" style="74" bestFit="1" customWidth="1"/>
    <col min="11279" max="11518" width="9.140625" style="74"/>
    <col min="11519" max="11519" width="24.5703125" style="74" customWidth="1"/>
    <col min="11520" max="11520" width="8.140625" style="74" customWidth="1"/>
    <col min="11521" max="11521" width="8.28515625" style="74" customWidth="1"/>
    <col min="11522" max="11522" width="10.5703125" style="74" customWidth="1"/>
    <col min="11523" max="11523" width="13" style="74" customWidth="1"/>
    <col min="11524" max="11524" width="12.7109375" style="74" customWidth="1"/>
    <col min="11525" max="11525" width="13" style="74" customWidth="1"/>
    <col min="11526" max="11526" width="10.28515625" style="74" customWidth="1"/>
    <col min="11527" max="11527" width="12.7109375" style="74" customWidth="1"/>
    <col min="11528" max="11528" width="10.42578125" style="74" customWidth="1"/>
    <col min="11529" max="11529" width="13.28515625" style="74" customWidth="1"/>
    <col min="11530" max="11530" width="8.85546875" style="74" customWidth="1"/>
    <col min="11531" max="11531" width="10.42578125" style="74" customWidth="1"/>
    <col min="11532" max="11532" width="9.140625" style="74"/>
    <col min="11533" max="11533" width="10.7109375" style="74" customWidth="1"/>
    <col min="11534" max="11534" width="10.28515625" style="74" bestFit="1" customWidth="1"/>
    <col min="11535" max="11774" width="9.140625" style="74"/>
    <col min="11775" max="11775" width="24.5703125" style="74" customWidth="1"/>
    <col min="11776" max="11776" width="8.140625" style="74" customWidth="1"/>
    <col min="11777" max="11777" width="8.28515625" style="74" customWidth="1"/>
    <col min="11778" max="11778" width="10.5703125" style="74" customWidth="1"/>
    <col min="11779" max="11779" width="13" style="74" customWidth="1"/>
    <col min="11780" max="11780" width="12.7109375" style="74" customWidth="1"/>
    <col min="11781" max="11781" width="13" style="74" customWidth="1"/>
    <col min="11782" max="11782" width="10.28515625" style="74" customWidth="1"/>
    <col min="11783" max="11783" width="12.7109375" style="74" customWidth="1"/>
    <col min="11784" max="11784" width="10.42578125" style="74" customWidth="1"/>
    <col min="11785" max="11785" width="13.28515625" style="74" customWidth="1"/>
    <col min="11786" max="11786" width="8.85546875" style="74" customWidth="1"/>
    <col min="11787" max="11787" width="10.42578125" style="74" customWidth="1"/>
    <col min="11788" max="11788" width="9.140625" style="74"/>
    <col min="11789" max="11789" width="10.7109375" style="74" customWidth="1"/>
    <col min="11790" max="11790" width="10.28515625" style="74" bestFit="1" customWidth="1"/>
    <col min="11791" max="12030" width="9.140625" style="74"/>
    <col min="12031" max="12031" width="24.5703125" style="74" customWidth="1"/>
    <col min="12032" max="12032" width="8.140625" style="74" customWidth="1"/>
    <col min="12033" max="12033" width="8.28515625" style="74" customWidth="1"/>
    <col min="12034" max="12034" width="10.5703125" style="74" customWidth="1"/>
    <col min="12035" max="12035" width="13" style="74" customWidth="1"/>
    <col min="12036" max="12036" width="12.7109375" style="74" customWidth="1"/>
    <col min="12037" max="12037" width="13" style="74" customWidth="1"/>
    <col min="12038" max="12038" width="10.28515625" style="74" customWidth="1"/>
    <col min="12039" max="12039" width="12.7109375" style="74" customWidth="1"/>
    <col min="12040" max="12040" width="10.42578125" style="74" customWidth="1"/>
    <col min="12041" max="12041" width="13.28515625" style="74" customWidth="1"/>
    <col min="12042" max="12042" width="8.85546875" style="74" customWidth="1"/>
    <col min="12043" max="12043" width="10.42578125" style="74" customWidth="1"/>
    <col min="12044" max="12044" width="9.140625" style="74"/>
    <col min="12045" max="12045" width="10.7109375" style="74" customWidth="1"/>
    <col min="12046" max="12046" width="10.28515625" style="74" bestFit="1" customWidth="1"/>
    <col min="12047" max="12286" width="9.140625" style="74"/>
    <col min="12287" max="12287" width="24.5703125" style="74" customWidth="1"/>
    <col min="12288" max="12288" width="8.140625" style="74" customWidth="1"/>
    <col min="12289" max="12289" width="8.28515625" style="74" customWidth="1"/>
    <col min="12290" max="12290" width="10.5703125" style="74" customWidth="1"/>
    <col min="12291" max="12291" width="13" style="74" customWidth="1"/>
    <col min="12292" max="12292" width="12.7109375" style="74" customWidth="1"/>
    <col min="12293" max="12293" width="13" style="74" customWidth="1"/>
    <col min="12294" max="12294" width="10.28515625" style="74" customWidth="1"/>
    <col min="12295" max="12295" width="12.7109375" style="74" customWidth="1"/>
    <col min="12296" max="12296" width="10.42578125" style="74" customWidth="1"/>
    <col min="12297" max="12297" width="13.28515625" style="74" customWidth="1"/>
    <col min="12298" max="12298" width="8.85546875" style="74" customWidth="1"/>
    <col min="12299" max="12299" width="10.42578125" style="74" customWidth="1"/>
    <col min="12300" max="12300" width="9.140625" style="74"/>
    <col min="12301" max="12301" width="10.7109375" style="74" customWidth="1"/>
    <col min="12302" max="12302" width="10.28515625" style="74" bestFit="1" customWidth="1"/>
    <col min="12303" max="12542" width="9.140625" style="74"/>
    <col min="12543" max="12543" width="24.5703125" style="74" customWidth="1"/>
    <col min="12544" max="12544" width="8.140625" style="74" customWidth="1"/>
    <col min="12545" max="12545" width="8.28515625" style="74" customWidth="1"/>
    <col min="12546" max="12546" width="10.5703125" style="74" customWidth="1"/>
    <col min="12547" max="12547" width="13" style="74" customWidth="1"/>
    <col min="12548" max="12548" width="12.7109375" style="74" customWidth="1"/>
    <col min="12549" max="12549" width="13" style="74" customWidth="1"/>
    <col min="12550" max="12550" width="10.28515625" style="74" customWidth="1"/>
    <col min="12551" max="12551" width="12.7109375" style="74" customWidth="1"/>
    <col min="12552" max="12552" width="10.42578125" style="74" customWidth="1"/>
    <col min="12553" max="12553" width="13.28515625" style="74" customWidth="1"/>
    <col min="12554" max="12554" width="8.85546875" style="74" customWidth="1"/>
    <col min="12555" max="12555" width="10.42578125" style="74" customWidth="1"/>
    <col min="12556" max="12556" width="9.140625" style="74"/>
    <col min="12557" max="12557" width="10.7109375" style="74" customWidth="1"/>
    <col min="12558" max="12558" width="10.28515625" style="74" bestFit="1" customWidth="1"/>
    <col min="12559" max="12798" width="9.140625" style="74"/>
    <col min="12799" max="12799" width="24.5703125" style="74" customWidth="1"/>
    <col min="12800" max="12800" width="8.140625" style="74" customWidth="1"/>
    <col min="12801" max="12801" width="8.28515625" style="74" customWidth="1"/>
    <col min="12802" max="12802" width="10.5703125" style="74" customWidth="1"/>
    <col min="12803" max="12803" width="13" style="74" customWidth="1"/>
    <col min="12804" max="12804" width="12.7109375" style="74" customWidth="1"/>
    <col min="12805" max="12805" width="13" style="74" customWidth="1"/>
    <col min="12806" max="12806" width="10.28515625" style="74" customWidth="1"/>
    <col min="12807" max="12807" width="12.7109375" style="74" customWidth="1"/>
    <col min="12808" max="12808" width="10.42578125" style="74" customWidth="1"/>
    <col min="12809" max="12809" width="13.28515625" style="74" customWidth="1"/>
    <col min="12810" max="12810" width="8.85546875" style="74" customWidth="1"/>
    <col min="12811" max="12811" width="10.42578125" style="74" customWidth="1"/>
    <col min="12812" max="12812" width="9.140625" style="74"/>
    <col min="12813" max="12813" width="10.7109375" style="74" customWidth="1"/>
    <col min="12814" max="12814" width="10.28515625" style="74" bestFit="1" customWidth="1"/>
    <col min="12815" max="13054" width="9.140625" style="74"/>
    <col min="13055" max="13055" width="24.5703125" style="74" customWidth="1"/>
    <col min="13056" max="13056" width="8.140625" style="74" customWidth="1"/>
    <col min="13057" max="13057" width="8.28515625" style="74" customWidth="1"/>
    <col min="13058" max="13058" width="10.5703125" style="74" customWidth="1"/>
    <col min="13059" max="13059" width="13" style="74" customWidth="1"/>
    <col min="13060" max="13060" width="12.7109375" style="74" customWidth="1"/>
    <col min="13061" max="13061" width="13" style="74" customWidth="1"/>
    <col min="13062" max="13062" width="10.28515625" style="74" customWidth="1"/>
    <col min="13063" max="13063" width="12.7109375" style="74" customWidth="1"/>
    <col min="13064" max="13064" width="10.42578125" style="74" customWidth="1"/>
    <col min="13065" max="13065" width="13.28515625" style="74" customWidth="1"/>
    <col min="13066" max="13066" width="8.85546875" style="74" customWidth="1"/>
    <col min="13067" max="13067" width="10.42578125" style="74" customWidth="1"/>
    <col min="13068" max="13068" width="9.140625" style="74"/>
    <col min="13069" max="13069" width="10.7109375" style="74" customWidth="1"/>
    <col min="13070" max="13070" width="10.28515625" style="74" bestFit="1" customWidth="1"/>
    <col min="13071" max="13310" width="9.140625" style="74"/>
    <col min="13311" max="13311" width="24.5703125" style="74" customWidth="1"/>
    <col min="13312" max="13312" width="8.140625" style="74" customWidth="1"/>
    <col min="13313" max="13313" width="8.28515625" style="74" customWidth="1"/>
    <col min="13314" max="13314" width="10.5703125" style="74" customWidth="1"/>
    <col min="13315" max="13315" width="13" style="74" customWidth="1"/>
    <col min="13316" max="13316" width="12.7109375" style="74" customWidth="1"/>
    <col min="13317" max="13317" width="13" style="74" customWidth="1"/>
    <col min="13318" max="13318" width="10.28515625" style="74" customWidth="1"/>
    <col min="13319" max="13319" width="12.7109375" style="74" customWidth="1"/>
    <col min="13320" max="13320" width="10.42578125" style="74" customWidth="1"/>
    <col min="13321" max="13321" width="13.28515625" style="74" customWidth="1"/>
    <col min="13322" max="13322" width="8.85546875" style="74" customWidth="1"/>
    <col min="13323" max="13323" width="10.42578125" style="74" customWidth="1"/>
    <col min="13324" max="13324" width="9.140625" style="74"/>
    <col min="13325" max="13325" width="10.7109375" style="74" customWidth="1"/>
    <col min="13326" max="13326" width="10.28515625" style="74" bestFit="1" customWidth="1"/>
    <col min="13327" max="13566" width="9.140625" style="74"/>
    <col min="13567" max="13567" width="24.5703125" style="74" customWidth="1"/>
    <col min="13568" max="13568" width="8.140625" style="74" customWidth="1"/>
    <col min="13569" max="13569" width="8.28515625" style="74" customWidth="1"/>
    <col min="13570" max="13570" width="10.5703125" style="74" customWidth="1"/>
    <col min="13571" max="13571" width="13" style="74" customWidth="1"/>
    <col min="13572" max="13572" width="12.7109375" style="74" customWidth="1"/>
    <col min="13573" max="13573" width="13" style="74" customWidth="1"/>
    <col min="13574" max="13574" width="10.28515625" style="74" customWidth="1"/>
    <col min="13575" max="13575" width="12.7109375" style="74" customWidth="1"/>
    <col min="13576" max="13576" width="10.42578125" style="74" customWidth="1"/>
    <col min="13577" max="13577" width="13.28515625" style="74" customWidth="1"/>
    <col min="13578" max="13578" width="8.85546875" style="74" customWidth="1"/>
    <col min="13579" max="13579" width="10.42578125" style="74" customWidth="1"/>
    <col min="13580" max="13580" width="9.140625" style="74"/>
    <col min="13581" max="13581" width="10.7109375" style="74" customWidth="1"/>
    <col min="13582" max="13582" width="10.28515625" style="74" bestFit="1" customWidth="1"/>
    <col min="13583" max="13822" width="9.140625" style="74"/>
    <col min="13823" max="13823" width="24.5703125" style="74" customWidth="1"/>
    <col min="13824" max="13824" width="8.140625" style="74" customWidth="1"/>
    <col min="13825" max="13825" width="8.28515625" style="74" customWidth="1"/>
    <col min="13826" max="13826" width="10.5703125" style="74" customWidth="1"/>
    <col min="13827" max="13827" width="13" style="74" customWidth="1"/>
    <col min="13828" max="13828" width="12.7109375" style="74" customWidth="1"/>
    <col min="13829" max="13829" width="13" style="74" customWidth="1"/>
    <col min="13830" max="13830" width="10.28515625" style="74" customWidth="1"/>
    <col min="13831" max="13831" width="12.7109375" style="74" customWidth="1"/>
    <col min="13832" max="13832" width="10.42578125" style="74" customWidth="1"/>
    <col min="13833" max="13833" width="13.28515625" style="74" customWidth="1"/>
    <col min="13834" max="13834" width="8.85546875" style="74" customWidth="1"/>
    <col min="13835" max="13835" width="10.42578125" style="74" customWidth="1"/>
    <col min="13836" max="13836" width="9.140625" style="74"/>
    <col min="13837" max="13837" width="10.7109375" style="74" customWidth="1"/>
    <col min="13838" max="13838" width="10.28515625" style="74" bestFit="1" customWidth="1"/>
    <col min="13839" max="14078" width="9.140625" style="74"/>
    <col min="14079" max="14079" width="24.5703125" style="74" customWidth="1"/>
    <col min="14080" max="14080" width="8.140625" style="74" customWidth="1"/>
    <col min="14081" max="14081" width="8.28515625" style="74" customWidth="1"/>
    <col min="14082" max="14082" width="10.5703125" style="74" customWidth="1"/>
    <col min="14083" max="14083" width="13" style="74" customWidth="1"/>
    <col min="14084" max="14084" width="12.7109375" style="74" customWidth="1"/>
    <col min="14085" max="14085" width="13" style="74" customWidth="1"/>
    <col min="14086" max="14086" width="10.28515625" style="74" customWidth="1"/>
    <col min="14087" max="14087" width="12.7109375" style="74" customWidth="1"/>
    <col min="14088" max="14088" width="10.42578125" style="74" customWidth="1"/>
    <col min="14089" max="14089" width="13.28515625" style="74" customWidth="1"/>
    <col min="14090" max="14090" width="8.85546875" style="74" customWidth="1"/>
    <col min="14091" max="14091" width="10.42578125" style="74" customWidth="1"/>
    <col min="14092" max="14092" width="9.140625" style="74"/>
    <col min="14093" max="14093" width="10.7109375" style="74" customWidth="1"/>
    <col min="14094" max="14094" width="10.28515625" style="74" bestFit="1" customWidth="1"/>
    <col min="14095" max="14334" width="9.140625" style="74"/>
    <col min="14335" max="14335" width="24.5703125" style="74" customWidth="1"/>
    <col min="14336" max="14336" width="8.140625" style="74" customWidth="1"/>
    <col min="14337" max="14337" width="8.28515625" style="74" customWidth="1"/>
    <col min="14338" max="14338" width="10.5703125" style="74" customWidth="1"/>
    <col min="14339" max="14339" width="13" style="74" customWidth="1"/>
    <col min="14340" max="14340" width="12.7109375" style="74" customWidth="1"/>
    <col min="14341" max="14341" width="13" style="74" customWidth="1"/>
    <col min="14342" max="14342" width="10.28515625" style="74" customWidth="1"/>
    <col min="14343" max="14343" width="12.7109375" style="74" customWidth="1"/>
    <col min="14344" max="14344" width="10.42578125" style="74" customWidth="1"/>
    <col min="14345" max="14345" width="13.28515625" style="74" customWidth="1"/>
    <col min="14346" max="14346" width="8.85546875" style="74" customWidth="1"/>
    <col min="14347" max="14347" width="10.42578125" style="74" customWidth="1"/>
    <col min="14348" max="14348" width="9.140625" style="74"/>
    <col min="14349" max="14349" width="10.7109375" style="74" customWidth="1"/>
    <col min="14350" max="14350" width="10.28515625" style="74" bestFit="1" customWidth="1"/>
    <col min="14351" max="14590" width="9.140625" style="74"/>
    <col min="14591" max="14591" width="24.5703125" style="74" customWidth="1"/>
    <col min="14592" max="14592" width="8.140625" style="74" customWidth="1"/>
    <col min="14593" max="14593" width="8.28515625" style="74" customWidth="1"/>
    <col min="14594" max="14594" width="10.5703125" style="74" customWidth="1"/>
    <col min="14595" max="14595" width="13" style="74" customWidth="1"/>
    <col min="14596" max="14596" width="12.7109375" style="74" customWidth="1"/>
    <col min="14597" max="14597" width="13" style="74" customWidth="1"/>
    <col min="14598" max="14598" width="10.28515625" style="74" customWidth="1"/>
    <col min="14599" max="14599" width="12.7109375" style="74" customWidth="1"/>
    <col min="14600" max="14600" width="10.42578125" style="74" customWidth="1"/>
    <col min="14601" max="14601" width="13.28515625" style="74" customWidth="1"/>
    <col min="14602" max="14602" width="8.85546875" style="74" customWidth="1"/>
    <col min="14603" max="14603" width="10.42578125" style="74" customWidth="1"/>
    <col min="14604" max="14604" width="9.140625" style="74"/>
    <col min="14605" max="14605" width="10.7109375" style="74" customWidth="1"/>
    <col min="14606" max="14606" width="10.28515625" style="74" bestFit="1" customWidth="1"/>
    <col min="14607" max="14846" width="9.140625" style="74"/>
    <col min="14847" max="14847" width="24.5703125" style="74" customWidth="1"/>
    <col min="14848" max="14848" width="8.140625" style="74" customWidth="1"/>
    <col min="14849" max="14849" width="8.28515625" style="74" customWidth="1"/>
    <col min="14850" max="14850" width="10.5703125" style="74" customWidth="1"/>
    <col min="14851" max="14851" width="13" style="74" customWidth="1"/>
    <col min="14852" max="14852" width="12.7109375" style="74" customWidth="1"/>
    <col min="14853" max="14853" width="13" style="74" customWidth="1"/>
    <col min="14854" max="14854" width="10.28515625" style="74" customWidth="1"/>
    <col min="14855" max="14855" width="12.7109375" style="74" customWidth="1"/>
    <col min="14856" max="14856" width="10.42578125" style="74" customWidth="1"/>
    <col min="14857" max="14857" width="13.28515625" style="74" customWidth="1"/>
    <col min="14858" max="14858" width="8.85546875" style="74" customWidth="1"/>
    <col min="14859" max="14859" width="10.42578125" style="74" customWidth="1"/>
    <col min="14860" max="14860" width="9.140625" style="74"/>
    <col min="14861" max="14861" width="10.7109375" style="74" customWidth="1"/>
    <col min="14862" max="14862" width="10.28515625" style="74" bestFit="1" customWidth="1"/>
    <col min="14863" max="15102" width="9.140625" style="74"/>
    <col min="15103" max="15103" width="24.5703125" style="74" customWidth="1"/>
    <col min="15104" max="15104" width="8.140625" style="74" customWidth="1"/>
    <col min="15105" max="15105" width="8.28515625" style="74" customWidth="1"/>
    <col min="15106" max="15106" width="10.5703125" style="74" customWidth="1"/>
    <col min="15107" max="15107" width="13" style="74" customWidth="1"/>
    <col min="15108" max="15108" width="12.7109375" style="74" customWidth="1"/>
    <col min="15109" max="15109" width="13" style="74" customWidth="1"/>
    <col min="15110" max="15110" width="10.28515625" style="74" customWidth="1"/>
    <col min="15111" max="15111" width="12.7109375" style="74" customWidth="1"/>
    <col min="15112" max="15112" width="10.42578125" style="74" customWidth="1"/>
    <col min="15113" max="15113" width="13.28515625" style="74" customWidth="1"/>
    <col min="15114" max="15114" width="8.85546875" style="74" customWidth="1"/>
    <col min="15115" max="15115" width="10.42578125" style="74" customWidth="1"/>
    <col min="15116" max="15116" width="9.140625" style="74"/>
    <col min="15117" max="15117" width="10.7109375" style="74" customWidth="1"/>
    <col min="15118" max="15118" width="10.28515625" style="74" bestFit="1" customWidth="1"/>
    <col min="15119" max="15358" width="9.140625" style="74"/>
    <col min="15359" max="15359" width="24.5703125" style="74" customWidth="1"/>
    <col min="15360" max="15360" width="8.140625" style="74" customWidth="1"/>
    <col min="15361" max="15361" width="8.28515625" style="74" customWidth="1"/>
    <col min="15362" max="15362" width="10.5703125" style="74" customWidth="1"/>
    <col min="15363" max="15363" width="13" style="74" customWidth="1"/>
    <col min="15364" max="15364" width="12.7109375" style="74" customWidth="1"/>
    <col min="15365" max="15365" width="13" style="74" customWidth="1"/>
    <col min="15366" max="15366" width="10.28515625" style="74" customWidth="1"/>
    <col min="15367" max="15367" width="12.7109375" style="74" customWidth="1"/>
    <col min="15368" max="15368" width="10.42578125" style="74" customWidth="1"/>
    <col min="15369" max="15369" width="13.28515625" style="74" customWidth="1"/>
    <col min="15370" max="15370" width="8.85546875" style="74" customWidth="1"/>
    <col min="15371" max="15371" width="10.42578125" style="74" customWidth="1"/>
    <col min="15372" max="15372" width="9.140625" style="74"/>
    <col min="15373" max="15373" width="10.7109375" style="74" customWidth="1"/>
    <col min="15374" max="15374" width="10.28515625" style="74" bestFit="1" customWidth="1"/>
    <col min="15375" max="15614" width="9.140625" style="74"/>
    <col min="15615" max="15615" width="24.5703125" style="74" customWidth="1"/>
    <col min="15616" max="15616" width="8.140625" style="74" customWidth="1"/>
    <col min="15617" max="15617" width="8.28515625" style="74" customWidth="1"/>
    <col min="15618" max="15618" width="10.5703125" style="74" customWidth="1"/>
    <col min="15619" max="15619" width="13" style="74" customWidth="1"/>
    <col min="15620" max="15620" width="12.7109375" style="74" customWidth="1"/>
    <col min="15621" max="15621" width="13" style="74" customWidth="1"/>
    <col min="15622" max="15622" width="10.28515625" style="74" customWidth="1"/>
    <col min="15623" max="15623" width="12.7109375" style="74" customWidth="1"/>
    <col min="15624" max="15624" width="10.42578125" style="74" customWidth="1"/>
    <col min="15625" max="15625" width="13.28515625" style="74" customWidth="1"/>
    <col min="15626" max="15626" width="8.85546875" style="74" customWidth="1"/>
    <col min="15627" max="15627" width="10.42578125" style="74" customWidth="1"/>
    <col min="15628" max="15628" width="9.140625" style="74"/>
    <col min="15629" max="15629" width="10.7109375" style="74" customWidth="1"/>
    <col min="15630" max="15630" width="10.28515625" style="74" bestFit="1" customWidth="1"/>
    <col min="15631" max="15870" width="9.140625" style="74"/>
    <col min="15871" max="15871" width="24.5703125" style="74" customWidth="1"/>
    <col min="15872" max="15872" width="8.140625" style="74" customWidth="1"/>
    <col min="15873" max="15873" width="8.28515625" style="74" customWidth="1"/>
    <col min="15874" max="15874" width="10.5703125" style="74" customWidth="1"/>
    <col min="15875" max="15875" width="13" style="74" customWidth="1"/>
    <col min="15876" max="15876" width="12.7109375" style="74" customWidth="1"/>
    <col min="15877" max="15877" width="13" style="74" customWidth="1"/>
    <col min="15878" max="15878" width="10.28515625" style="74" customWidth="1"/>
    <col min="15879" max="15879" width="12.7109375" style="74" customWidth="1"/>
    <col min="15880" max="15880" width="10.42578125" style="74" customWidth="1"/>
    <col min="15881" max="15881" width="13.28515625" style="74" customWidth="1"/>
    <col min="15882" max="15882" width="8.85546875" style="74" customWidth="1"/>
    <col min="15883" max="15883" width="10.42578125" style="74" customWidth="1"/>
    <col min="15884" max="15884" width="9.140625" style="74"/>
    <col min="15885" max="15885" width="10.7109375" style="74" customWidth="1"/>
    <col min="15886" max="15886" width="10.28515625" style="74" bestFit="1" customWidth="1"/>
    <col min="15887" max="16126" width="9.140625" style="74"/>
    <col min="16127" max="16127" width="24.5703125" style="74" customWidth="1"/>
    <col min="16128" max="16128" width="8.140625" style="74" customWidth="1"/>
    <col min="16129" max="16129" width="8.28515625" style="74" customWidth="1"/>
    <col min="16130" max="16130" width="10.5703125" style="74" customWidth="1"/>
    <col min="16131" max="16131" width="13" style="74" customWidth="1"/>
    <col min="16132" max="16132" width="12.7109375" style="74" customWidth="1"/>
    <col min="16133" max="16133" width="13" style="74" customWidth="1"/>
    <col min="16134" max="16134" width="10.28515625" style="74" customWidth="1"/>
    <col min="16135" max="16135" width="12.7109375" style="74" customWidth="1"/>
    <col min="16136" max="16136" width="10.42578125" style="74" customWidth="1"/>
    <col min="16137" max="16137" width="13.28515625" style="74" customWidth="1"/>
    <col min="16138" max="16138" width="8.85546875" style="74" customWidth="1"/>
    <col min="16139" max="16139" width="10.42578125" style="74" customWidth="1"/>
    <col min="16140" max="16140" width="9.140625" style="74"/>
    <col min="16141" max="16141" width="10.7109375" style="74" customWidth="1"/>
    <col min="16142" max="16142" width="10.28515625" style="74" bestFit="1" customWidth="1"/>
    <col min="16143" max="16384" width="9.140625" style="74"/>
  </cols>
  <sheetData>
    <row r="1" spans="1:24" s="53" customFormat="1" ht="46.5" customHeight="1">
      <c r="A1" s="222" t="s">
        <v>495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4" s="53" customFormat="1" ht="46.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</row>
    <row r="3" spans="1:24" s="53" customFormat="1" ht="33.75" customHeight="1">
      <c r="A3" s="226" t="s">
        <v>477</v>
      </c>
      <c r="B3" s="211" t="s">
        <v>344</v>
      </c>
      <c r="C3" s="226" t="s">
        <v>345</v>
      </c>
      <c r="D3" s="229" t="s">
        <v>487</v>
      </c>
      <c r="E3" s="229"/>
      <c r="F3" s="167"/>
      <c r="G3" s="167"/>
      <c r="H3" s="167"/>
      <c r="I3" s="167"/>
      <c r="J3" s="163"/>
      <c r="K3" s="117"/>
      <c r="L3" s="117"/>
      <c r="M3" s="120"/>
      <c r="N3" s="228" t="s">
        <v>488</v>
      </c>
      <c r="O3" s="228"/>
      <c r="P3" s="228"/>
      <c r="Q3" s="228"/>
      <c r="R3" s="162"/>
      <c r="S3" s="162"/>
      <c r="T3" s="162"/>
      <c r="U3" s="163"/>
      <c r="V3" s="117"/>
      <c r="W3" s="117"/>
      <c r="X3" s="117"/>
    </row>
    <row r="4" spans="1:24" s="125" customFormat="1" ht="45.75" customHeight="1">
      <c r="A4" s="226"/>
      <c r="B4" s="211"/>
      <c r="C4" s="226"/>
      <c r="D4" s="211" t="s">
        <v>486</v>
      </c>
      <c r="E4" s="211"/>
      <c r="F4" s="211"/>
      <c r="G4" s="211"/>
      <c r="H4" s="211"/>
      <c r="I4" s="211"/>
      <c r="J4" s="168"/>
      <c r="K4" s="118"/>
      <c r="L4" s="227" t="s">
        <v>344</v>
      </c>
      <c r="M4" s="169"/>
      <c r="N4" s="211" t="s">
        <v>486</v>
      </c>
      <c r="O4" s="211"/>
      <c r="P4" s="211"/>
      <c r="Q4" s="211"/>
      <c r="R4" s="211"/>
      <c r="S4" s="211"/>
      <c r="T4" s="211"/>
      <c r="U4" s="211"/>
      <c r="V4" s="118"/>
      <c r="W4" s="118"/>
      <c r="X4" s="118"/>
    </row>
    <row r="5" spans="1:24" s="54" customFormat="1" ht="24.75" customHeight="1">
      <c r="A5" s="226"/>
      <c r="B5" s="211"/>
      <c r="C5" s="226"/>
      <c r="D5" s="201" t="s">
        <v>337</v>
      </c>
      <c r="E5" s="201"/>
      <c r="F5" s="201" t="s">
        <v>338</v>
      </c>
      <c r="G5" s="201"/>
      <c r="H5" s="201" t="s">
        <v>339</v>
      </c>
      <c r="I5" s="201"/>
      <c r="J5" s="162"/>
      <c r="K5" s="170"/>
      <c r="L5" s="227"/>
      <c r="M5" s="171"/>
      <c r="N5" s="201" t="s">
        <v>346</v>
      </c>
      <c r="O5" s="201"/>
      <c r="P5" s="201" t="s">
        <v>347</v>
      </c>
      <c r="Q5" s="201"/>
      <c r="R5" s="201" t="s">
        <v>339</v>
      </c>
      <c r="S5" s="201"/>
      <c r="T5" s="201" t="s">
        <v>340</v>
      </c>
      <c r="U5" s="201"/>
      <c r="V5" s="170"/>
      <c r="W5" s="170"/>
      <c r="X5" s="170"/>
    </row>
    <row r="6" spans="1:24" s="130" customFormat="1" ht="36.75" customHeight="1">
      <c r="A6" s="226"/>
      <c r="B6" s="211"/>
      <c r="C6" s="226"/>
      <c r="D6" s="122" t="s">
        <v>333</v>
      </c>
      <c r="E6" s="122" t="s">
        <v>334</v>
      </c>
      <c r="F6" s="122" t="s">
        <v>333</v>
      </c>
      <c r="G6" s="122" t="s">
        <v>334</v>
      </c>
      <c r="H6" s="122" t="s">
        <v>333</v>
      </c>
      <c r="I6" s="122" t="s">
        <v>334</v>
      </c>
      <c r="J6" s="162"/>
      <c r="K6" s="172"/>
      <c r="L6" s="227"/>
      <c r="M6" s="131"/>
      <c r="N6" s="122" t="s">
        <v>333</v>
      </c>
      <c r="O6" s="122" t="s">
        <v>334</v>
      </c>
      <c r="P6" s="122" t="s">
        <v>333</v>
      </c>
      <c r="Q6" s="122" t="s">
        <v>334</v>
      </c>
      <c r="R6" s="122" t="s">
        <v>333</v>
      </c>
      <c r="S6" s="122" t="s">
        <v>334</v>
      </c>
      <c r="T6" s="122" t="s">
        <v>333</v>
      </c>
      <c r="U6" s="122" t="s">
        <v>334</v>
      </c>
      <c r="V6" s="172"/>
      <c r="W6" s="172"/>
      <c r="X6" s="172"/>
    </row>
    <row r="7" spans="1:24" s="65" customFormat="1" ht="15.75" hidden="1">
      <c r="A7" s="134"/>
      <c r="B7" s="128">
        <v>1</v>
      </c>
      <c r="C7" s="128"/>
      <c r="D7" s="164">
        <v>3</v>
      </c>
      <c r="E7" s="164">
        <v>4</v>
      </c>
      <c r="F7" s="164">
        <v>5</v>
      </c>
      <c r="G7" s="164">
        <v>6</v>
      </c>
      <c r="H7" s="164">
        <v>7</v>
      </c>
      <c r="I7" s="164">
        <v>8</v>
      </c>
      <c r="J7" s="76"/>
      <c r="K7" s="111"/>
      <c r="L7" s="165">
        <v>1</v>
      </c>
      <c r="M7" s="166"/>
      <c r="N7" s="166">
        <v>3</v>
      </c>
      <c r="O7" s="166">
        <v>4</v>
      </c>
      <c r="P7" s="166">
        <v>5</v>
      </c>
      <c r="Q7" s="166">
        <v>6</v>
      </c>
      <c r="R7" s="166">
        <v>7</v>
      </c>
      <c r="S7" s="166">
        <v>8</v>
      </c>
      <c r="T7" s="166">
        <v>9</v>
      </c>
      <c r="U7" s="166">
        <v>10</v>
      </c>
    </row>
    <row r="8" spans="1:24" s="57" customFormat="1" ht="15.75">
      <c r="A8" s="126">
        <v>1</v>
      </c>
      <c r="B8" s="136" t="s">
        <v>348</v>
      </c>
      <c r="C8" s="137" t="s">
        <v>349</v>
      </c>
      <c r="D8" s="138">
        <v>168.108</v>
      </c>
      <c r="E8" s="138">
        <v>50.77</v>
      </c>
      <c r="F8" s="138">
        <v>111.83550000000001</v>
      </c>
      <c r="G8" s="138">
        <v>33.770000000000003</v>
      </c>
      <c r="H8" s="138">
        <v>106.51</v>
      </c>
      <c r="I8" s="138">
        <v>32.17</v>
      </c>
      <c r="J8" s="76"/>
      <c r="K8" s="58"/>
      <c r="L8" s="114" t="s">
        <v>348</v>
      </c>
      <c r="M8" s="127" t="s">
        <v>349</v>
      </c>
      <c r="N8" s="115">
        <v>183.54</v>
      </c>
      <c r="O8" s="115">
        <v>55.43</v>
      </c>
      <c r="P8" s="115">
        <v>124.37</v>
      </c>
      <c r="Q8" s="151">
        <v>37.56</v>
      </c>
      <c r="R8" s="152">
        <v>118.34</v>
      </c>
      <c r="S8" s="152">
        <v>35.74</v>
      </c>
      <c r="T8" s="152">
        <v>107.98</v>
      </c>
      <c r="U8" s="152">
        <v>32.61</v>
      </c>
      <c r="V8" s="116">
        <f>D8/N8</f>
        <v>0.9159202353710364</v>
      </c>
      <c r="W8" s="116">
        <f>F8/P8</f>
        <v>0.8992160488863874</v>
      </c>
      <c r="X8" s="116">
        <f>H8/R8</f>
        <v>0.90003380091262464</v>
      </c>
    </row>
    <row r="9" spans="1:24" s="57" customFormat="1" ht="15.75" customHeight="1">
      <c r="A9" s="126">
        <v>2</v>
      </c>
      <c r="B9" s="136" t="s">
        <v>350</v>
      </c>
      <c r="C9" s="137" t="s">
        <v>351</v>
      </c>
      <c r="D9" s="138">
        <v>321.01</v>
      </c>
      <c r="E9" s="138">
        <v>96.95</v>
      </c>
      <c r="F9" s="138">
        <v>277.08</v>
      </c>
      <c r="G9" s="138">
        <v>83.68</v>
      </c>
      <c r="H9" s="138">
        <v>263.85000000000002</v>
      </c>
      <c r="I9" s="138">
        <v>79.680000000000007</v>
      </c>
      <c r="J9" s="76"/>
      <c r="K9" s="58"/>
      <c r="L9" s="114" t="s">
        <v>350</v>
      </c>
      <c r="M9" s="127" t="s">
        <v>351</v>
      </c>
      <c r="N9" s="115">
        <v>321.01</v>
      </c>
      <c r="O9" s="115">
        <v>96.95</v>
      </c>
      <c r="P9" s="115">
        <v>277.08</v>
      </c>
      <c r="Q9" s="151">
        <v>83.68</v>
      </c>
      <c r="R9" s="151">
        <v>263.85000000000002</v>
      </c>
      <c r="S9" s="151">
        <v>79.680000000000007</v>
      </c>
      <c r="T9" s="151">
        <v>240.67</v>
      </c>
      <c r="U9" s="151">
        <v>72.680000000000007</v>
      </c>
      <c r="V9" s="116">
        <f t="shared" ref="V9:V51" si="0">D9/N9</f>
        <v>1</v>
      </c>
      <c r="W9" s="116">
        <f t="shared" ref="W9:W51" si="1">F9/P9</f>
        <v>1</v>
      </c>
      <c r="X9" s="116">
        <f t="shared" ref="X9:X51" si="2">H9/R9</f>
        <v>1</v>
      </c>
    </row>
    <row r="10" spans="1:24" s="57" customFormat="1" ht="15.75">
      <c r="A10" s="126">
        <v>3</v>
      </c>
      <c r="B10" s="136" t="s">
        <v>352</v>
      </c>
      <c r="C10" s="137" t="s">
        <v>353</v>
      </c>
      <c r="D10" s="138">
        <v>226.12</v>
      </c>
      <c r="E10" s="138">
        <v>68.290000000000006</v>
      </c>
      <c r="F10" s="138">
        <v>187.83449999999999</v>
      </c>
      <c r="G10" s="138">
        <v>56.73</v>
      </c>
      <c r="H10" s="138">
        <v>178.89</v>
      </c>
      <c r="I10" s="138">
        <v>54.02</v>
      </c>
      <c r="J10" s="76"/>
      <c r="K10" s="58"/>
      <c r="L10" s="114" t="s">
        <v>352</v>
      </c>
      <c r="M10" s="127" t="s">
        <v>353</v>
      </c>
      <c r="N10" s="115">
        <v>241.79</v>
      </c>
      <c r="O10" s="115">
        <v>73.02</v>
      </c>
      <c r="P10" s="115">
        <v>208.76</v>
      </c>
      <c r="Q10" s="151">
        <v>63.05</v>
      </c>
      <c r="R10" s="151">
        <v>198.77</v>
      </c>
      <c r="S10" s="151">
        <v>60.03</v>
      </c>
      <c r="T10" s="151">
        <v>181.31</v>
      </c>
      <c r="U10" s="151">
        <v>54.76</v>
      </c>
      <c r="V10" s="116">
        <f t="shared" si="0"/>
        <v>0.93519169527275736</v>
      </c>
      <c r="W10" s="116">
        <f t="shared" si="1"/>
        <v>0.89976288561027018</v>
      </c>
      <c r="X10" s="116">
        <f t="shared" si="2"/>
        <v>0.89998490717915169</v>
      </c>
    </row>
    <row r="11" spans="1:24" s="57" customFormat="1" ht="15.75">
      <c r="A11" s="126">
        <v>4</v>
      </c>
      <c r="B11" s="136" t="s">
        <v>354</v>
      </c>
      <c r="C11" s="137" t="s">
        <v>355</v>
      </c>
      <c r="D11" s="138">
        <v>162.21</v>
      </c>
      <c r="E11" s="138">
        <v>48.99</v>
      </c>
      <c r="F11" s="138">
        <v>122.745</v>
      </c>
      <c r="G11" s="138">
        <v>37.07</v>
      </c>
      <c r="H11" s="138">
        <v>116.9</v>
      </c>
      <c r="I11" s="138">
        <v>35.299999999999997</v>
      </c>
      <c r="J11" s="76"/>
      <c r="K11" s="58"/>
      <c r="L11" s="114" t="s">
        <v>354</v>
      </c>
      <c r="M11" s="127" t="s">
        <v>355</v>
      </c>
      <c r="N11" s="115">
        <v>158.4</v>
      </c>
      <c r="O11" s="115">
        <v>47.84</v>
      </c>
      <c r="P11" s="115">
        <v>136.74</v>
      </c>
      <c r="Q11" s="151">
        <v>41.3</v>
      </c>
      <c r="R11" s="151">
        <v>129.88999999999999</v>
      </c>
      <c r="S11" s="151">
        <v>39.229999999999997</v>
      </c>
      <c r="T11" s="151">
        <v>118.8</v>
      </c>
      <c r="U11" s="151">
        <v>35.880000000000003</v>
      </c>
      <c r="V11" s="116">
        <f t="shared" si="0"/>
        <v>1.0240530303030304</v>
      </c>
      <c r="W11" s="116">
        <f t="shared" si="1"/>
        <v>0.89765247915752522</v>
      </c>
      <c r="X11" s="116">
        <f t="shared" si="2"/>
        <v>0.89999230117791995</v>
      </c>
    </row>
    <row r="12" spans="1:24" s="57" customFormat="1" ht="15.75">
      <c r="A12" s="126">
        <v>5</v>
      </c>
      <c r="B12" s="136" t="s">
        <v>356</v>
      </c>
      <c r="C12" s="137" t="s">
        <v>357</v>
      </c>
      <c r="D12" s="138">
        <v>193.51</v>
      </c>
      <c r="E12" s="138">
        <v>58.44</v>
      </c>
      <c r="F12" s="138">
        <v>167.06</v>
      </c>
      <c r="G12" s="138">
        <v>50.45</v>
      </c>
      <c r="H12" s="138">
        <v>159.03</v>
      </c>
      <c r="I12" s="138">
        <v>48.03</v>
      </c>
      <c r="J12" s="76"/>
      <c r="K12" s="58"/>
      <c r="L12" s="114" t="s">
        <v>356</v>
      </c>
      <c r="M12" s="127" t="s">
        <v>357</v>
      </c>
      <c r="N12" s="115">
        <v>193.51</v>
      </c>
      <c r="O12" s="115">
        <v>58.44</v>
      </c>
      <c r="P12" s="115">
        <v>167.06</v>
      </c>
      <c r="Q12" s="151">
        <v>50.45</v>
      </c>
      <c r="R12" s="151">
        <v>159.03</v>
      </c>
      <c r="S12" s="151">
        <v>48.03</v>
      </c>
      <c r="T12" s="151">
        <v>145.11000000000001</v>
      </c>
      <c r="U12" s="151">
        <v>43.82</v>
      </c>
      <c r="V12" s="116">
        <f t="shared" si="0"/>
        <v>1</v>
      </c>
      <c r="W12" s="116">
        <f t="shared" si="1"/>
        <v>1</v>
      </c>
      <c r="X12" s="116">
        <f t="shared" si="2"/>
        <v>1</v>
      </c>
    </row>
    <row r="13" spans="1:24" s="57" customFormat="1" ht="15.75">
      <c r="A13" s="126">
        <v>6</v>
      </c>
      <c r="B13" s="136" t="s">
        <v>358</v>
      </c>
      <c r="C13" s="137" t="s">
        <v>359</v>
      </c>
      <c r="D13" s="138">
        <v>226.12</v>
      </c>
      <c r="E13" s="138">
        <v>68.290000000000006</v>
      </c>
      <c r="F13" s="138">
        <v>142.48499999999999</v>
      </c>
      <c r="G13" s="138">
        <v>43.03</v>
      </c>
      <c r="H13" s="138">
        <v>135.69999999999999</v>
      </c>
      <c r="I13" s="138">
        <v>40.98</v>
      </c>
      <c r="J13" s="76"/>
      <c r="K13" s="58"/>
      <c r="L13" s="114" t="s">
        <v>358</v>
      </c>
      <c r="M13" s="127" t="s">
        <v>359</v>
      </c>
      <c r="N13" s="115">
        <v>183.87</v>
      </c>
      <c r="O13" s="115">
        <v>55.53</v>
      </c>
      <c r="P13" s="115">
        <v>158.72999999999999</v>
      </c>
      <c r="Q13" s="151">
        <v>47.94</v>
      </c>
      <c r="R13" s="151">
        <v>150.78</v>
      </c>
      <c r="S13" s="151">
        <v>45.54</v>
      </c>
      <c r="T13" s="151">
        <v>137.86000000000001</v>
      </c>
      <c r="U13" s="151">
        <v>41.63</v>
      </c>
      <c r="V13" s="116">
        <f t="shared" si="0"/>
        <v>1.2297819111328656</v>
      </c>
      <c r="W13" s="116">
        <f t="shared" si="1"/>
        <v>0.8976563976563976</v>
      </c>
      <c r="X13" s="116">
        <f t="shared" si="2"/>
        <v>0.89998673564133169</v>
      </c>
    </row>
    <row r="14" spans="1:24" s="57" customFormat="1" ht="15.75">
      <c r="A14" s="126">
        <v>7</v>
      </c>
      <c r="B14" s="136" t="s">
        <v>360</v>
      </c>
      <c r="C14" s="137" t="s">
        <v>361</v>
      </c>
      <c r="D14" s="138">
        <v>172.05</v>
      </c>
      <c r="E14" s="138">
        <v>51.96</v>
      </c>
      <c r="F14" s="138">
        <v>111.85650000000001</v>
      </c>
      <c r="G14" s="138">
        <v>33.78</v>
      </c>
      <c r="H14" s="138">
        <v>106.53</v>
      </c>
      <c r="I14" s="138">
        <v>32.17</v>
      </c>
      <c r="J14" s="76"/>
      <c r="K14" s="58"/>
      <c r="L14" s="114" t="s">
        <v>360</v>
      </c>
      <c r="M14" s="127" t="s">
        <v>361</v>
      </c>
      <c r="N14" s="115">
        <v>144.05000000000001</v>
      </c>
      <c r="O14" s="115">
        <v>43.5</v>
      </c>
      <c r="P14" s="115">
        <v>124.39</v>
      </c>
      <c r="Q14" s="151">
        <v>37.57</v>
      </c>
      <c r="R14" s="151">
        <v>118.37</v>
      </c>
      <c r="S14" s="151">
        <v>35.75</v>
      </c>
      <c r="T14" s="151">
        <v>108.01</v>
      </c>
      <c r="U14" s="151">
        <v>32.619999999999997</v>
      </c>
      <c r="V14" s="116">
        <f t="shared" si="0"/>
        <v>1.1943769524470669</v>
      </c>
      <c r="W14" s="116">
        <f t="shared" si="1"/>
        <v>0.89924029262802485</v>
      </c>
      <c r="X14" s="116">
        <f t="shared" si="2"/>
        <v>0.89997465574047475</v>
      </c>
    </row>
    <row r="15" spans="1:24" s="57" customFormat="1" ht="15.75">
      <c r="A15" s="126">
        <v>8</v>
      </c>
      <c r="B15" s="136" t="s">
        <v>362</v>
      </c>
      <c r="C15" s="137" t="s">
        <v>363</v>
      </c>
      <c r="D15" s="138">
        <v>130.26</v>
      </c>
      <c r="E15" s="138">
        <v>39.340000000000003</v>
      </c>
      <c r="F15" s="138">
        <v>114.72300000000001</v>
      </c>
      <c r="G15" s="138">
        <v>34.65</v>
      </c>
      <c r="H15" s="138">
        <v>109.26</v>
      </c>
      <c r="I15" s="138">
        <v>33</v>
      </c>
      <c r="J15" s="76"/>
      <c r="K15" s="58"/>
      <c r="L15" s="114" t="s">
        <v>362</v>
      </c>
      <c r="M15" s="127" t="s">
        <v>363</v>
      </c>
      <c r="N15" s="115">
        <v>147.94</v>
      </c>
      <c r="O15" s="115">
        <v>44.68</v>
      </c>
      <c r="P15" s="115">
        <v>127.79</v>
      </c>
      <c r="Q15" s="151">
        <v>38.590000000000003</v>
      </c>
      <c r="R15" s="151">
        <v>121.4</v>
      </c>
      <c r="S15" s="151">
        <v>36.659999999999997</v>
      </c>
      <c r="T15" s="151">
        <v>111.02</v>
      </c>
      <c r="U15" s="151">
        <v>33.53</v>
      </c>
      <c r="V15" s="116">
        <f t="shared" si="0"/>
        <v>0.88049209138840068</v>
      </c>
      <c r="W15" s="116">
        <f t="shared" si="1"/>
        <v>0.89774630252758436</v>
      </c>
      <c r="X15" s="116">
        <f t="shared" si="2"/>
        <v>0.9</v>
      </c>
    </row>
    <row r="16" spans="1:24" s="57" customFormat="1" ht="15.75">
      <c r="A16" s="126">
        <v>9</v>
      </c>
      <c r="B16" s="136" t="s">
        <v>335</v>
      </c>
      <c r="C16" s="137" t="s">
        <v>364</v>
      </c>
      <c r="D16" s="138">
        <v>226.12</v>
      </c>
      <c r="E16" s="138">
        <v>68.290000000000006</v>
      </c>
      <c r="F16" s="138">
        <v>107.583</v>
      </c>
      <c r="G16" s="138">
        <v>32.49</v>
      </c>
      <c r="H16" s="138">
        <v>102.46</v>
      </c>
      <c r="I16" s="138">
        <v>30.94</v>
      </c>
      <c r="J16" s="76"/>
      <c r="K16" s="58"/>
      <c r="L16" s="114" t="s">
        <v>335</v>
      </c>
      <c r="M16" s="127" t="s">
        <v>364</v>
      </c>
      <c r="N16" s="115">
        <v>119.42</v>
      </c>
      <c r="O16" s="115">
        <v>36.06</v>
      </c>
      <c r="P16" s="115">
        <v>102.73</v>
      </c>
      <c r="Q16" s="151">
        <v>31.02</v>
      </c>
      <c r="R16" s="151">
        <v>97.56</v>
      </c>
      <c r="S16" s="151">
        <v>29.46</v>
      </c>
      <c r="T16" s="151">
        <v>89.76</v>
      </c>
      <c r="U16" s="151">
        <v>27.11</v>
      </c>
      <c r="V16" s="116">
        <f t="shared" si="0"/>
        <v>1.8934851783620834</v>
      </c>
      <c r="W16" s="116">
        <f t="shared" si="1"/>
        <v>1.0472403387520686</v>
      </c>
      <c r="X16" s="116">
        <f t="shared" si="2"/>
        <v>1.0502255022550224</v>
      </c>
    </row>
    <row r="17" spans="1:24" s="57" customFormat="1" ht="15.75">
      <c r="A17" s="126" t="s">
        <v>366</v>
      </c>
      <c r="B17" s="136" t="s">
        <v>365</v>
      </c>
      <c r="C17" s="137" t="s">
        <v>367</v>
      </c>
      <c r="D17" s="138">
        <v>201.54</v>
      </c>
      <c r="E17" s="138">
        <v>60.87</v>
      </c>
      <c r="F17" s="138">
        <v>111.83550000000001</v>
      </c>
      <c r="G17" s="138">
        <v>33.770000000000003</v>
      </c>
      <c r="H17" s="138">
        <v>106.51</v>
      </c>
      <c r="I17" s="138">
        <v>32.17</v>
      </c>
      <c r="J17" s="76"/>
      <c r="K17" s="58"/>
      <c r="L17" s="114" t="s">
        <v>365</v>
      </c>
      <c r="M17" s="127" t="s">
        <v>367</v>
      </c>
      <c r="N17" s="115">
        <v>144.01</v>
      </c>
      <c r="O17" s="115">
        <v>43.49</v>
      </c>
      <c r="P17" s="115">
        <v>124.37</v>
      </c>
      <c r="Q17" s="151">
        <v>37.56</v>
      </c>
      <c r="R17" s="151">
        <v>118.34</v>
      </c>
      <c r="S17" s="151">
        <v>35.74</v>
      </c>
      <c r="T17" s="151">
        <v>107.98</v>
      </c>
      <c r="U17" s="151">
        <v>32.61</v>
      </c>
      <c r="V17" s="116">
        <f t="shared" si="0"/>
        <v>1.3994861467953614</v>
      </c>
      <c r="W17" s="116">
        <f t="shared" si="1"/>
        <v>0.8992160488863874</v>
      </c>
      <c r="X17" s="116">
        <f t="shared" si="2"/>
        <v>0.90003380091262464</v>
      </c>
    </row>
    <row r="18" spans="1:24" s="57" customFormat="1" ht="15.75">
      <c r="A18" s="126" t="s">
        <v>367</v>
      </c>
      <c r="B18" s="136" t="s">
        <v>368</v>
      </c>
      <c r="C18" s="137" t="s">
        <v>369</v>
      </c>
      <c r="D18" s="138">
        <v>226.12</v>
      </c>
      <c r="E18" s="138">
        <v>68.290000000000006</v>
      </c>
      <c r="F18" s="138">
        <v>107.583</v>
      </c>
      <c r="G18" s="138">
        <v>32.49</v>
      </c>
      <c r="H18" s="138">
        <v>102.46</v>
      </c>
      <c r="I18" s="138">
        <v>30.94</v>
      </c>
      <c r="J18" s="76"/>
      <c r="K18" s="58"/>
      <c r="L18" s="114" t="s">
        <v>368</v>
      </c>
      <c r="M18" s="127" t="s">
        <v>369</v>
      </c>
      <c r="N18" s="115">
        <v>130.54</v>
      </c>
      <c r="O18" s="115">
        <v>39.42</v>
      </c>
      <c r="P18" s="115">
        <v>102.13</v>
      </c>
      <c r="Q18" s="151">
        <v>30.84</v>
      </c>
      <c r="R18" s="151">
        <v>97.02</v>
      </c>
      <c r="S18" s="151">
        <v>29.3</v>
      </c>
      <c r="T18" s="151">
        <v>89.32</v>
      </c>
      <c r="U18" s="151">
        <v>26.97</v>
      </c>
      <c r="V18" s="116">
        <f t="shared" si="0"/>
        <v>1.7321893672437569</v>
      </c>
      <c r="W18" s="116">
        <f t="shared" si="1"/>
        <v>1.0533927347498286</v>
      </c>
      <c r="X18" s="116">
        <f t="shared" si="2"/>
        <v>1.0560709132137704</v>
      </c>
    </row>
    <row r="19" spans="1:24" s="57" customFormat="1" ht="15.75">
      <c r="A19" s="126" t="s">
        <v>371</v>
      </c>
      <c r="B19" s="136" t="s">
        <v>370</v>
      </c>
      <c r="C19" s="137" t="s">
        <v>366</v>
      </c>
      <c r="D19" s="138">
        <v>265.44</v>
      </c>
      <c r="E19" s="138">
        <v>80.16</v>
      </c>
      <c r="F19" s="138">
        <v>145.10999999999999</v>
      </c>
      <c r="G19" s="138">
        <v>43.82</v>
      </c>
      <c r="H19" s="138">
        <v>138.19999999999999</v>
      </c>
      <c r="I19" s="138">
        <v>41.74</v>
      </c>
      <c r="J19" s="76"/>
      <c r="K19" s="58"/>
      <c r="L19" s="114" t="s">
        <v>370</v>
      </c>
      <c r="M19" s="127" t="s">
        <v>366</v>
      </c>
      <c r="N19" s="115">
        <v>186.79</v>
      </c>
      <c r="O19" s="115">
        <v>56.41</v>
      </c>
      <c r="P19" s="115">
        <v>161.27000000000001</v>
      </c>
      <c r="Q19" s="151">
        <v>48.7</v>
      </c>
      <c r="R19" s="151">
        <v>153.56</v>
      </c>
      <c r="S19" s="151">
        <v>46.38</v>
      </c>
      <c r="T19" s="151">
        <v>140.09</v>
      </c>
      <c r="U19" s="151">
        <v>42.31</v>
      </c>
      <c r="V19" s="116">
        <f t="shared" si="0"/>
        <v>1.4210610846405054</v>
      </c>
      <c r="W19" s="116">
        <f t="shared" si="1"/>
        <v>0.89979537421715117</v>
      </c>
      <c r="X19" s="116">
        <f t="shared" si="2"/>
        <v>0.89997395154988269</v>
      </c>
    </row>
    <row r="20" spans="1:24" s="57" customFormat="1" ht="15.75">
      <c r="A20" s="126" t="s">
        <v>373</v>
      </c>
      <c r="B20" s="136" t="s">
        <v>372</v>
      </c>
      <c r="C20" s="137" t="s">
        <v>374</v>
      </c>
      <c r="D20" s="138">
        <v>169.59</v>
      </c>
      <c r="E20" s="138">
        <v>51.22</v>
      </c>
      <c r="F20" s="138">
        <v>119.7735</v>
      </c>
      <c r="G20" s="138">
        <v>36.17</v>
      </c>
      <c r="H20" s="138">
        <v>114.07</v>
      </c>
      <c r="I20" s="138">
        <v>34.450000000000003</v>
      </c>
      <c r="J20" s="76"/>
      <c r="K20" s="58"/>
      <c r="L20" s="114" t="s">
        <v>372</v>
      </c>
      <c r="M20" s="127" t="s">
        <v>374</v>
      </c>
      <c r="N20" s="115">
        <v>154.63</v>
      </c>
      <c r="O20" s="115">
        <v>46.7</v>
      </c>
      <c r="P20" s="115">
        <v>133.41</v>
      </c>
      <c r="Q20" s="151">
        <v>40.29</v>
      </c>
      <c r="R20" s="151">
        <v>126.74</v>
      </c>
      <c r="S20" s="151">
        <v>38.28</v>
      </c>
      <c r="T20" s="151">
        <v>115.93</v>
      </c>
      <c r="U20" s="151">
        <v>35.01</v>
      </c>
      <c r="V20" s="116">
        <f t="shared" si="0"/>
        <v>1.0967470736597038</v>
      </c>
      <c r="W20" s="116">
        <f t="shared" si="1"/>
        <v>0.89778502361142343</v>
      </c>
      <c r="X20" s="116">
        <f t="shared" si="2"/>
        <v>0.90003156067539847</v>
      </c>
    </row>
    <row r="21" spans="1:24" s="57" customFormat="1" ht="15.75">
      <c r="A21" s="126" t="s">
        <v>376</v>
      </c>
      <c r="B21" s="136" t="s">
        <v>375</v>
      </c>
      <c r="C21" s="137" t="s">
        <v>371</v>
      </c>
      <c r="D21" s="138">
        <v>191.95000000000002</v>
      </c>
      <c r="E21" s="138">
        <v>57.97</v>
      </c>
      <c r="F21" s="138">
        <v>117.89400000000001</v>
      </c>
      <c r="G21" s="138">
        <v>35.6</v>
      </c>
      <c r="H21" s="138">
        <v>112.28</v>
      </c>
      <c r="I21" s="138">
        <v>33.909999999999997</v>
      </c>
      <c r="J21" s="76"/>
      <c r="K21" s="58"/>
      <c r="L21" s="114" t="s">
        <v>375</v>
      </c>
      <c r="M21" s="127" t="s">
        <v>371</v>
      </c>
      <c r="N21" s="115">
        <v>149.41999999999999</v>
      </c>
      <c r="O21" s="115">
        <v>45.12</v>
      </c>
      <c r="P21" s="115">
        <v>129</v>
      </c>
      <c r="Q21" s="151">
        <v>38.96</v>
      </c>
      <c r="R21" s="151">
        <v>124.76</v>
      </c>
      <c r="S21" s="151">
        <v>37.68</v>
      </c>
      <c r="T21" s="151">
        <v>112.07</v>
      </c>
      <c r="U21" s="151">
        <v>33.85</v>
      </c>
      <c r="V21" s="116">
        <f t="shared" si="0"/>
        <v>1.2846339178155537</v>
      </c>
      <c r="W21" s="116">
        <f t="shared" si="1"/>
        <v>0.91390697674418608</v>
      </c>
      <c r="X21" s="116">
        <f t="shared" si="2"/>
        <v>0.89996793844180822</v>
      </c>
    </row>
    <row r="22" spans="1:24" s="57" customFormat="1" ht="15.75">
      <c r="A22" s="126" t="s">
        <v>377</v>
      </c>
      <c r="B22" s="136" t="s">
        <v>336</v>
      </c>
      <c r="C22" s="137" t="s">
        <v>371</v>
      </c>
      <c r="D22" s="138">
        <v>308.209</v>
      </c>
      <c r="E22" s="138">
        <v>93.08</v>
      </c>
      <c r="F22" s="138">
        <v>146.6388</v>
      </c>
      <c r="G22" s="138">
        <v>44.28</v>
      </c>
      <c r="H22" s="138">
        <v>139.65600000000001</v>
      </c>
      <c r="I22" s="138">
        <v>42.18</v>
      </c>
      <c r="J22" s="76"/>
      <c r="K22" s="58"/>
      <c r="L22" s="114" t="s">
        <v>336</v>
      </c>
      <c r="M22" s="127" t="s">
        <v>371</v>
      </c>
      <c r="N22" s="115">
        <v>149.41999999999999</v>
      </c>
      <c r="O22" s="115">
        <v>45.12</v>
      </c>
      <c r="P22" s="115">
        <v>129</v>
      </c>
      <c r="Q22" s="151">
        <v>38.96</v>
      </c>
      <c r="R22" s="151">
        <v>124.76</v>
      </c>
      <c r="S22" s="151">
        <v>37.68</v>
      </c>
      <c r="T22" s="151">
        <v>112.07</v>
      </c>
      <c r="U22" s="151">
        <v>33.85</v>
      </c>
      <c r="V22" s="116">
        <f t="shared" si="0"/>
        <v>2.0627024494712893</v>
      </c>
      <c r="W22" s="116">
        <f t="shared" si="1"/>
        <v>1.1367348837209303</v>
      </c>
      <c r="X22" s="116">
        <f t="shared" si="2"/>
        <v>1.1193972427059955</v>
      </c>
    </row>
    <row r="23" spans="1:24" s="57" customFormat="1" ht="15.75">
      <c r="A23" s="126" t="s">
        <v>379</v>
      </c>
      <c r="B23" s="136" t="s">
        <v>378</v>
      </c>
      <c r="C23" s="137" t="s">
        <v>379</v>
      </c>
      <c r="D23" s="138">
        <v>245.78</v>
      </c>
      <c r="E23" s="138">
        <v>74.22</v>
      </c>
      <c r="F23" s="138">
        <v>116.9385</v>
      </c>
      <c r="G23" s="138">
        <v>35.32</v>
      </c>
      <c r="H23" s="138">
        <v>111.37</v>
      </c>
      <c r="I23" s="138">
        <v>33.630000000000003</v>
      </c>
      <c r="J23" s="76"/>
      <c r="K23" s="58"/>
      <c r="L23" s="114" t="s">
        <v>378</v>
      </c>
      <c r="M23" s="127" t="s">
        <v>379</v>
      </c>
      <c r="N23" s="115">
        <v>133.21</v>
      </c>
      <c r="O23" s="115">
        <v>40.229999999999997</v>
      </c>
      <c r="P23" s="115">
        <v>114.99</v>
      </c>
      <c r="Q23" s="151">
        <v>34.729999999999997</v>
      </c>
      <c r="R23" s="151">
        <v>109.28</v>
      </c>
      <c r="S23" s="151">
        <v>33</v>
      </c>
      <c r="T23" s="151">
        <v>100.53</v>
      </c>
      <c r="U23" s="151">
        <v>30.36</v>
      </c>
      <c r="V23" s="116">
        <f t="shared" si="0"/>
        <v>1.8450566774266195</v>
      </c>
      <c r="W23" s="116">
        <f t="shared" si="1"/>
        <v>1.0169449517349336</v>
      </c>
      <c r="X23" s="116">
        <f t="shared" si="2"/>
        <v>1.0191251830161054</v>
      </c>
    </row>
    <row r="24" spans="1:24" s="57" customFormat="1" ht="15.75">
      <c r="A24" s="126" t="s">
        <v>341</v>
      </c>
      <c r="B24" s="136" t="s">
        <v>380</v>
      </c>
      <c r="C24" s="137" t="s">
        <v>373</v>
      </c>
      <c r="D24" s="138">
        <v>245.78</v>
      </c>
      <c r="E24" s="138">
        <v>74.22</v>
      </c>
      <c r="F24" s="138">
        <v>127.50150000000001</v>
      </c>
      <c r="G24" s="138">
        <v>38.51</v>
      </c>
      <c r="H24" s="138">
        <v>121.43</v>
      </c>
      <c r="I24" s="138">
        <v>36.67</v>
      </c>
      <c r="J24" s="76"/>
      <c r="K24" s="58"/>
      <c r="L24" s="114" t="s">
        <v>380</v>
      </c>
      <c r="M24" s="127" t="s">
        <v>373</v>
      </c>
      <c r="N24" s="115">
        <v>164.16</v>
      </c>
      <c r="O24" s="115">
        <v>49.58</v>
      </c>
      <c r="P24" s="115">
        <v>141.69999999999999</v>
      </c>
      <c r="Q24" s="151">
        <v>42.79</v>
      </c>
      <c r="R24" s="151">
        <v>134.91999999999999</v>
      </c>
      <c r="S24" s="151">
        <v>40.75</v>
      </c>
      <c r="T24" s="151">
        <v>123.12</v>
      </c>
      <c r="U24" s="151">
        <v>37.18</v>
      </c>
      <c r="V24" s="116">
        <f t="shared" si="0"/>
        <v>1.4971978557504875</v>
      </c>
      <c r="W24" s="116">
        <f t="shared" si="1"/>
        <v>0.89979887085391685</v>
      </c>
      <c r="X24" s="116">
        <f t="shared" si="2"/>
        <v>0.90001482359917007</v>
      </c>
    </row>
    <row r="25" spans="1:24" s="57" customFormat="1" ht="15.75">
      <c r="A25" s="126" t="s">
        <v>382</v>
      </c>
      <c r="B25" s="136" t="s">
        <v>381</v>
      </c>
      <c r="C25" s="137" t="s">
        <v>376</v>
      </c>
      <c r="D25" s="138">
        <v>189.25</v>
      </c>
      <c r="E25" s="138">
        <v>57.15</v>
      </c>
      <c r="F25" s="138">
        <v>98.416500000000013</v>
      </c>
      <c r="G25" s="138">
        <v>29.72</v>
      </c>
      <c r="H25" s="138">
        <v>93.73</v>
      </c>
      <c r="I25" s="138">
        <v>28.31</v>
      </c>
      <c r="J25" s="76"/>
      <c r="K25" s="58"/>
      <c r="L25" s="114" t="s">
        <v>381</v>
      </c>
      <c r="M25" s="127" t="s">
        <v>376</v>
      </c>
      <c r="N25" s="115">
        <v>137.66</v>
      </c>
      <c r="O25" s="115">
        <v>41.57</v>
      </c>
      <c r="P25" s="115">
        <v>109.63</v>
      </c>
      <c r="Q25" s="151">
        <v>33.11</v>
      </c>
      <c r="R25" s="151">
        <v>104.14</v>
      </c>
      <c r="S25" s="151">
        <v>31.45</v>
      </c>
      <c r="T25" s="151">
        <v>95.81</v>
      </c>
      <c r="U25" s="151">
        <v>28.93</v>
      </c>
      <c r="V25" s="116">
        <f t="shared" si="0"/>
        <v>1.3747639110852825</v>
      </c>
      <c r="W25" s="116">
        <f t="shared" si="1"/>
        <v>0.89771504150323833</v>
      </c>
      <c r="X25" s="116">
        <f t="shared" si="2"/>
        <v>0.90003840983291727</v>
      </c>
    </row>
    <row r="26" spans="1:24" s="57" customFormat="1" ht="18.75" customHeight="1">
      <c r="A26" s="126" t="s">
        <v>384</v>
      </c>
      <c r="B26" s="136" t="s">
        <v>383</v>
      </c>
      <c r="C26" s="137" t="s">
        <v>385</v>
      </c>
      <c r="D26" s="138">
        <v>373.59</v>
      </c>
      <c r="E26" s="138">
        <v>112.82</v>
      </c>
      <c r="F26" s="138">
        <v>184.05449999999999</v>
      </c>
      <c r="G26" s="138">
        <v>55.58</v>
      </c>
      <c r="H26" s="138">
        <v>175.29</v>
      </c>
      <c r="I26" s="138">
        <v>52.94</v>
      </c>
      <c r="J26" s="76"/>
      <c r="K26" s="58"/>
      <c r="L26" s="114" t="s">
        <v>383</v>
      </c>
      <c r="M26" s="127" t="s">
        <v>385</v>
      </c>
      <c r="N26" s="115">
        <v>238.23</v>
      </c>
      <c r="O26" s="115">
        <v>71.95</v>
      </c>
      <c r="P26" s="115">
        <v>204.99</v>
      </c>
      <c r="Q26" s="151">
        <v>61.91</v>
      </c>
      <c r="R26" s="151">
        <v>194.77</v>
      </c>
      <c r="S26" s="151">
        <v>58.82</v>
      </c>
      <c r="T26" s="151">
        <v>179.2</v>
      </c>
      <c r="U26" s="151">
        <v>54.12</v>
      </c>
      <c r="V26" s="116">
        <f t="shared" si="0"/>
        <v>1.5681904042312051</v>
      </c>
      <c r="W26" s="116">
        <f t="shared" si="1"/>
        <v>0.89787062783550409</v>
      </c>
      <c r="X26" s="116">
        <f t="shared" si="2"/>
        <v>0.89998459721723045</v>
      </c>
    </row>
    <row r="27" spans="1:24" s="57" customFormat="1" ht="15.75">
      <c r="A27" s="126" t="s">
        <v>387</v>
      </c>
      <c r="B27" s="136" t="s">
        <v>386</v>
      </c>
      <c r="C27" s="137" t="s">
        <v>388</v>
      </c>
      <c r="D27" s="138">
        <v>317.06</v>
      </c>
      <c r="E27" s="138">
        <v>95.75</v>
      </c>
      <c r="F27" s="138">
        <v>163.548</v>
      </c>
      <c r="G27" s="138">
        <v>49.39</v>
      </c>
      <c r="H27" s="138">
        <v>155.76</v>
      </c>
      <c r="I27" s="138">
        <v>47.04</v>
      </c>
      <c r="J27" s="76"/>
      <c r="K27" s="58"/>
      <c r="L27" s="114" t="s">
        <v>386</v>
      </c>
      <c r="M27" s="127" t="s">
        <v>388</v>
      </c>
      <c r="N27" s="115">
        <v>210.55</v>
      </c>
      <c r="O27" s="115">
        <v>63.59</v>
      </c>
      <c r="P27" s="115">
        <v>181.8</v>
      </c>
      <c r="Q27" s="151">
        <v>54.9</v>
      </c>
      <c r="R27" s="151">
        <v>173.07</v>
      </c>
      <c r="S27" s="151">
        <v>52.27</v>
      </c>
      <c r="T27" s="151">
        <v>157.88999999999999</v>
      </c>
      <c r="U27" s="151">
        <v>47.68</v>
      </c>
      <c r="V27" s="116">
        <f t="shared" si="0"/>
        <v>1.5058655901211113</v>
      </c>
      <c r="W27" s="116">
        <f t="shared" si="1"/>
        <v>0.89960396039603951</v>
      </c>
      <c r="X27" s="116">
        <f t="shared" si="2"/>
        <v>0.89998266597330556</v>
      </c>
    </row>
    <row r="28" spans="1:24" s="57" customFormat="1" ht="15.75">
      <c r="A28" s="126" t="s">
        <v>388</v>
      </c>
      <c r="B28" s="136" t="s">
        <v>389</v>
      </c>
      <c r="C28" s="137" t="s">
        <v>390</v>
      </c>
      <c r="D28" s="138">
        <v>196.62</v>
      </c>
      <c r="E28" s="138">
        <v>59.38</v>
      </c>
      <c r="F28" s="138">
        <v>173.691</v>
      </c>
      <c r="G28" s="138">
        <v>52.45</v>
      </c>
      <c r="H28" s="138">
        <v>165.42</v>
      </c>
      <c r="I28" s="138">
        <v>49.96</v>
      </c>
      <c r="J28" s="76"/>
      <c r="K28" s="58"/>
      <c r="L28" s="114" t="s">
        <v>389</v>
      </c>
      <c r="M28" s="127" t="s">
        <v>390</v>
      </c>
      <c r="N28" s="115">
        <v>223.58</v>
      </c>
      <c r="O28" s="115">
        <v>67.52</v>
      </c>
      <c r="P28" s="115">
        <v>193.03</v>
      </c>
      <c r="Q28" s="151">
        <v>58.3</v>
      </c>
      <c r="R28" s="151">
        <v>183.8</v>
      </c>
      <c r="S28" s="151">
        <v>55.51</v>
      </c>
      <c r="T28" s="151">
        <v>167.65</v>
      </c>
      <c r="U28" s="151">
        <v>50.63</v>
      </c>
      <c r="V28" s="116">
        <f t="shared" si="0"/>
        <v>0.87941676357455945</v>
      </c>
      <c r="W28" s="116">
        <f t="shared" si="1"/>
        <v>0.89981350049215147</v>
      </c>
      <c r="X28" s="116">
        <f t="shared" si="2"/>
        <v>0.89999999999999991</v>
      </c>
    </row>
    <row r="29" spans="1:24" s="57" customFormat="1" ht="15.75">
      <c r="A29" s="126" t="s">
        <v>392</v>
      </c>
      <c r="B29" s="136" t="s">
        <v>391</v>
      </c>
      <c r="C29" s="137" t="s">
        <v>392</v>
      </c>
      <c r="D29" s="138">
        <v>233.49</v>
      </c>
      <c r="E29" s="138">
        <v>70.510000000000005</v>
      </c>
      <c r="F29" s="138">
        <v>170.71950000000001</v>
      </c>
      <c r="G29" s="138">
        <v>51.56</v>
      </c>
      <c r="H29" s="138">
        <v>162.59</v>
      </c>
      <c r="I29" s="138">
        <v>49.1</v>
      </c>
      <c r="J29" s="76"/>
      <c r="K29" s="58"/>
      <c r="L29" s="114" t="s">
        <v>391</v>
      </c>
      <c r="M29" s="127" t="s">
        <v>392</v>
      </c>
      <c r="N29" s="115">
        <v>195.09</v>
      </c>
      <c r="O29" s="115">
        <v>58.92</v>
      </c>
      <c r="P29" s="115">
        <v>189.69</v>
      </c>
      <c r="Q29" s="151">
        <v>57.29</v>
      </c>
      <c r="R29" s="151">
        <v>180.66</v>
      </c>
      <c r="S29" s="151">
        <v>54.56</v>
      </c>
      <c r="T29" s="151">
        <v>164.78</v>
      </c>
      <c r="U29" s="151">
        <v>49.76</v>
      </c>
      <c r="V29" s="116">
        <f t="shared" si="0"/>
        <v>1.1968322312778719</v>
      </c>
      <c r="W29" s="116">
        <f t="shared" si="1"/>
        <v>0.89999209236122102</v>
      </c>
      <c r="X29" s="116">
        <f t="shared" si="2"/>
        <v>0.89997785896158533</v>
      </c>
    </row>
    <row r="30" spans="1:24" s="57" customFormat="1" ht="15.75">
      <c r="A30" s="126" t="s">
        <v>390</v>
      </c>
      <c r="B30" s="136" t="s">
        <v>393</v>
      </c>
      <c r="C30" s="137" t="s">
        <v>394</v>
      </c>
      <c r="D30" s="138">
        <v>830.74</v>
      </c>
      <c r="E30" s="138">
        <v>250.88</v>
      </c>
      <c r="F30" s="138">
        <v>395.25150000000002</v>
      </c>
      <c r="G30" s="138">
        <v>119.37</v>
      </c>
      <c r="H30" s="138">
        <v>376.43</v>
      </c>
      <c r="I30" s="138">
        <v>113.68</v>
      </c>
      <c r="J30" s="76"/>
      <c r="K30" s="58"/>
      <c r="L30" s="114" t="s">
        <v>393</v>
      </c>
      <c r="M30" s="127" t="s">
        <v>394</v>
      </c>
      <c r="N30" s="115">
        <v>134.91999999999999</v>
      </c>
      <c r="O30" s="115">
        <v>40.75</v>
      </c>
      <c r="P30" s="115">
        <v>116.5</v>
      </c>
      <c r="Q30" s="151">
        <v>35.18</v>
      </c>
      <c r="R30" s="151">
        <v>110.66</v>
      </c>
      <c r="S30" s="151">
        <v>33.42</v>
      </c>
      <c r="T30" s="151">
        <v>107.35</v>
      </c>
      <c r="U30" s="151">
        <v>32.42</v>
      </c>
      <c r="V30" s="116">
        <f t="shared" si="0"/>
        <v>6.1572783871924113</v>
      </c>
      <c r="W30" s="116">
        <f t="shared" si="1"/>
        <v>3.392716738197425</v>
      </c>
      <c r="X30" s="116">
        <f t="shared" si="2"/>
        <v>3.401680824146033</v>
      </c>
    </row>
    <row r="31" spans="1:24" s="57" customFormat="1" ht="15.75">
      <c r="A31" s="126" t="s">
        <v>396</v>
      </c>
      <c r="B31" s="136" t="s">
        <v>395</v>
      </c>
      <c r="C31" s="137" t="s">
        <v>397</v>
      </c>
      <c r="D31" s="138">
        <v>245.78</v>
      </c>
      <c r="E31" s="138">
        <v>74.22</v>
      </c>
      <c r="F31" s="138">
        <v>118.91250000000001</v>
      </c>
      <c r="G31" s="138">
        <v>35.909999999999997</v>
      </c>
      <c r="H31" s="138">
        <v>113.25</v>
      </c>
      <c r="I31" s="138">
        <v>34.200000000000003</v>
      </c>
      <c r="J31" s="76"/>
      <c r="K31" s="58"/>
      <c r="L31" s="114" t="s">
        <v>395</v>
      </c>
      <c r="M31" s="127" t="s">
        <v>397</v>
      </c>
      <c r="N31" s="115">
        <v>154.04</v>
      </c>
      <c r="O31" s="115">
        <v>46.52</v>
      </c>
      <c r="P31" s="115">
        <v>132.47999999999999</v>
      </c>
      <c r="Q31" s="151">
        <v>40.01</v>
      </c>
      <c r="R31" s="151">
        <v>125.83</v>
      </c>
      <c r="S31" s="151">
        <v>38</v>
      </c>
      <c r="T31" s="151">
        <v>115.8</v>
      </c>
      <c r="U31" s="151">
        <v>34.97</v>
      </c>
      <c r="V31" s="116">
        <f t="shared" si="0"/>
        <v>1.5955595949104129</v>
      </c>
      <c r="W31" s="116">
        <f t="shared" si="1"/>
        <v>0.89758831521739146</v>
      </c>
      <c r="X31" s="116">
        <f t="shared" si="2"/>
        <v>0.90002384169117067</v>
      </c>
    </row>
    <row r="32" spans="1:24" s="57" customFormat="1" ht="15.75">
      <c r="A32" s="126" t="s">
        <v>399</v>
      </c>
      <c r="B32" s="136" t="s">
        <v>398</v>
      </c>
      <c r="C32" s="137" t="s">
        <v>400</v>
      </c>
      <c r="D32" s="138">
        <v>245.78</v>
      </c>
      <c r="E32" s="138">
        <v>74.22</v>
      </c>
      <c r="F32" s="138">
        <v>116.9385</v>
      </c>
      <c r="G32" s="138">
        <v>35.32</v>
      </c>
      <c r="H32" s="138">
        <v>111.37</v>
      </c>
      <c r="I32" s="138">
        <v>33.630000000000003</v>
      </c>
      <c r="J32" s="76"/>
      <c r="K32" s="58"/>
      <c r="L32" s="114" t="s">
        <v>398</v>
      </c>
      <c r="M32" s="127" t="s">
        <v>400</v>
      </c>
      <c r="N32" s="115">
        <v>136.16999999999999</v>
      </c>
      <c r="O32" s="115">
        <v>41.12</v>
      </c>
      <c r="P32" s="115">
        <v>123.18</v>
      </c>
      <c r="Q32" s="151">
        <v>37.200000000000003</v>
      </c>
      <c r="R32" s="151">
        <v>114.79</v>
      </c>
      <c r="S32" s="151">
        <v>34.67</v>
      </c>
      <c r="T32" s="151">
        <v>109.68</v>
      </c>
      <c r="U32" s="151">
        <v>33.119999999999997</v>
      </c>
      <c r="V32" s="116">
        <f t="shared" si="0"/>
        <v>1.804949695233899</v>
      </c>
      <c r="W32" s="116">
        <f t="shared" si="1"/>
        <v>0.94933024841695079</v>
      </c>
      <c r="X32" s="116">
        <f t="shared" si="2"/>
        <v>0.97020646397769839</v>
      </c>
    </row>
    <row r="33" spans="1:24" s="57" customFormat="1" ht="15.75">
      <c r="A33" s="126">
        <v>51</v>
      </c>
      <c r="B33" s="136" t="s">
        <v>401</v>
      </c>
      <c r="C33" s="132">
        <v>43</v>
      </c>
      <c r="D33" s="138">
        <v>189.25</v>
      </c>
      <c r="E33" s="138">
        <v>57.15</v>
      </c>
      <c r="F33" s="138">
        <v>135.51300000000001</v>
      </c>
      <c r="G33" s="138">
        <v>40.92</v>
      </c>
      <c r="H33" s="138">
        <v>129.06</v>
      </c>
      <c r="I33" s="138">
        <v>38.979999999999997</v>
      </c>
      <c r="J33" s="76"/>
      <c r="K33" s="58"/>
      <c r="L33" s="114" t="s">
        <v>401</v>
      </c>
      <c r="M33" s="127">
        <v>43</v>
      </c>
      <c r="N33" s="115">
        <v>195.48</v>
      </c>
      <c r="O33" s="115">
        <v>59.03</v>
      </c>
      <c r="P33" s="115">
        <v>168.71</v>
      </c>
      <c r="Q33" s="151">
        <v>50.95</v>
      </c>
      <c r="R33" s="151">
        <v>143.4</v>
      </c>
      <c r="S33" s="151">
        <v>43.31</v>
      </c>
      <c r="T33" s="151">
        <v>108.01</v>
      </c>
      <c r="U33" s="151">
        <v>32.619999999999997</v>
      </c>
      <c r="V33" s="116">
        <f t="shared" si="0"/>
        <v>0.96812973194188667</v>
      </c>
      <c r="W33" s="116">
        <f t="shared" si="1"/>
        <v>0.80323039535297258</v>
      </c>
      <c r="X33" s="116">
        <f t="shared" si="2"/>
        <v>0.9</v>
      </c>
    </row>
    <row r="34" spans="1:24" s="57" customFormat="1" ht="15.75">
      <c r="A34" s="126">
        <v>53</v>
      </c>
      <c r="B34" s="136" t="s">
        <v>402</v>
      </c>
      <c r="C34" s="132">
        <v>107</v>
      </c>
      <c r="D34" s="138">
        <v>226.12</v>
      </c>
      <c r="E34" s="138">
        <v>68.290000000000006</v>
      </c>
      <c r="F34" s="138">
        <v>155.73599999999999</v>
      </c>
      <c r="G34" s="138">
        <v>47.03</v>
      </c>
      <c r="H34" s="138">
        <v>148.32</v>
      </c>
      <c r="I34" s="138">
        <v>44.79</v>
      </c>
      <c r="J34" s="76"/>
      <c r="K34" s="58"/>
      <c r="L34" s="114" t="s">
        <v>402</v>
      </c>
      <c r="M34" s="127">
        <v>107</v>
      </c>
      <c r="N34" s="115">
        <v>224.67</v>
      </c>
      <c r="O34" s="115">
        <v>67.849999999999994</v>
      </c>
      <c r="P34" s="115">
        <v>193.88</v>
      </c>
      <c r="Q34" s="151">
        <v>58.55</v>
      </c>
      <c r="R34" s="151">
        <v>164.8</v>
      </c>
      <c r="S34" s="151">
        <v>49.77</v>
      </c>
      <c r="T34" s="151">
        <v>149.96</v>
      </c>
      <c r="U34" s="151">
        <v>45.29</v>
      </c>
      <c r="V34" s="116">
        <f t="shared" si="0"/>
        <v>1.0064539101793744</v>
      </c>
      <c r="W34" s="116">
        <f t="shared" si="1"/>
        <v>0.80325974829791624</v>
      </c>
      <c r="X34" s="116">
        <f t="shared" si="2"/>
        <v>0.89999999999999991</v>
      </c>
    </row>
    <row r="35" spans="1:24" s="57" customFormat="1" ht="15.75">
      <c r="A35" s="126">
        <v>54</v>
      </c>
      <c r="B35" s="136" t="s">
        <v>403</v>
      </c>
      <c r="C35" s="132">
        <v>42</v>
      </c>
      <c r="D35" s="138">
        <v>339.18</v>
      </c>
      <c r="E35" s="138">
        <v>102.43</v>
      </c>
      <c r="F35" s="138">
        <v>157.626</v>
      </c>
      <c r="G35" s="138">
        <v>47.6</v>
      </c>
      <c r="H35" s="138">
        <v>150.12</v>
      </c>
      <c r="I35" s="138">
        <v>45.34</v>
      </c>
      <c r="J35" s="76"/>
      <c r="K35" s="58"/>
      <c r="L35" s="114" t="s">
        <v>403</v>
      </c>
      <c r="M35" s="127">
        <v>42</v>
      </c>
      <c r="N35" s="115">
        <v>204.18</v>
      </c>
      <c r="O35" s="115">
        <v>61.66</v>
      </c>
      <c r="P35" s="115">
        <v>175.61</v>
      </c>
      <c r="Q35" s="151">
        <v>53.03</v>
      </c>
      <c r="R35" s="151">
        <v>166.8</v>
      </c>
      <c r="S35" s="151">
        <v>50.37</v>
      </c>
      <c r="T35" s="151">
        <v>153.41</v>
      </c>
      <c r="U35" s="151">
        <v>46.33</v>
      </c>
      <c r="V35" s="116">
        <f t="shared" si="0"/>
        <v>1.6611813106082869</v>
      </c>
      <c r="W35" s="116">
        <f t="shared" si="1"/>
        <v>0.8975912533454814</v>
      </c>
      <c r="X35" s="116">
        <f t="shared" si="2"/>
        <v>0.89999999999999991</v>
      </c>
    </row>
    <row r="36" spans="1:24" s="57" customFormat="1" ht="15.75">
      <c r="A36" s="126">
        <v>55</v>
      </c>
      <c r="B36" s="136" t="s">
        <v>404</v>
      </c>
      <c r="C36" s="132">
        <v>36</v>
      </c>
      <c r="D36" s="138">
        <v>246.88</v>
      </c>
      <c r="E36" s="138">
        <v>74.56</v>
      </c>
      <c r="F36" s="138">
        <v>213.13</v>
      </c>
      <c r="G36" s="138">
        <v>64.37</v>
      </c>
      <c r="H36" s="138">
        <v>202.47</v>
      </c>
      <c r="I36" s="138">
        <v>61.15</v>
      </c>
      <c r="J36" s="76"/>
      <c r="K36" s="58"/>
      <c r="L36" s="114" t="s">
        <v>404</v>
      </c>
      <c r="M36" s="127">
        <v>36</v>
      </c>
      <c r="N36" s="115">
        <v>246.88</v>
      </c>
      <c r="O36" s="115">
        <v>74.56</v>
      </c>
      <c r="P36" s="115">
        <v>213.13</v>
      </c>
      <c r="Q36" s="151">
        <v>64.37</v>
      </c>
      <c r="R36" s="151">
        <v>202.47</v>
      </c>
      <c r="S36" s="151">
        <v>61.15</v>
      </c>
      <c r="T36" s="151">
        <v>185.13</v>
      </c>
      <c r="U36" s="151">
        <v>55.91</v>
      </c>
      <c r="V36" s="116">
        <f t="shared" si="0"/>
        <v>1</v>
      </c>
      <c r="W36" s="116">
        <f t="shared" si="1"/>
        <v>1</v>
      </c>
      <c r="X36" s="116">
        <f t="shared" si="2"/>
        <v>1</v>
      </c>
    </row>
    <row r="37" spans="1:24" s="57" customFormat="1" ht="15.75">
      <c r="A37" s="126">
        <v>57</v>
      </c>
      <c r="B37" s="136" t="s">
        <v>405</v>
      </c>
      <c r="C37" s="132">
        <v>80</v>
      </c>
      <c r="D37" s="138">
        <v>172.05</v>
      </c>
      <c r="E37" s="138">
        <v>51.96</v>
      </c>
      <c r="F37" s="138">
        <v>111.1845</v>
      </c>
      <c r="G37" s="138">
        <v>33.58</v>
      </c>
      <c r="H37" s="138">
        <v>105.89</v>
      </c>
      <c r="I37" s="138">
        <v>31.98</v>
      </c>
      <c r="J37" s="76"/>
      <c r="K37" s="58"/>
      <c r="L37" s="114" t="s">
        <v>405</v>
      </c>
      <c r="M37" s="127">
        <v>80</v>
      </c>
      <c r="N37" s="115">
        <v>144.01</v>
      </c>
      <c r="O37" s="115">
        <v>43.49</v>
      </c>
      <c r="P37" s="115">
        <v>123.85</v>
      </c>
      <c r="Q37" s="151">
        <v>37.4</v>
      </c>
      <c r="R37" s="151">
        <v>117.65</v>
      </c>
      <c r="S37" s="151">
        <v>35.53</v>
      </c>
      <c r="T37" s="151">
        <v>107.08</v>
      </c>
      <c r="U37" s="151">
        <v>32.340000000000003</v>
      </c>
      <c r="V37" s="116">
        <f t="shared" si="0"/>
        <v>1.194708700784668</v>
      </c>
      <c r="W37" s="116">
        <f t="shared" si="1"/>
        <v>0.89773516350423899</v>
      </c>
      <c r="X37" s="116">
        <f t="shared" si="2"/>
        <v>0.90004249893752653</v>
      </c>
    </row>
    <row r="38" spans="1:24" s="57" customFormat="1" ht="15.75">
      <c r="A38" s="126">
        <v>58</v>
      </c>
      <c r="B38" s="136" t="s">
        <v>406</v>
      </c>
      <c r="C38" s="132">
        <v>31</v>
      </c>
      <c r="D38" s="138">
        <v>142.55000000000001</v>
      </c>
      <c r="E38" s="138">
        <v>43.05</v>
      </c>
      <c r="F38" s="138">
        <v>116.1825</v>
      </c>
      <c r="G38" s="138">
        <v>35.090000000000003</v>
      </c>
      <c r="H38" s="138">
        <v>110.65</v>
      </c>
      <c r="I38" s="138">
        <v>33.42</v>
      </c>
      <c r="J38" s="76"/>
      <c r="K38" s="58"/>
      <c r="L38" s="114" t="s">
        <v>406</v>
      </c>
      <c r="M38" s="127">
        <v>31</v>
      </c>
      <c r="N38" s="115">
        <v>149.43</v>
      </c>
      <c r="O38" s="115">
        <v>45.13</v>
      </c>
      <c r="P38" s="115">
        <v>129.09</v>
      </c>
      <c r="Q38" s="151">
        <v>38.99</v>
      </c>
      <c r="R38" s="151">
        <v>122.94</v>
      </c>
      <c r="S38" s="151">
        <v>37.130000000000003</v>
      </c>
      <c r="T38" s="151">
        <v>112.14</v>
      </c>
      <c r="U38" s="151">
        <v>33.869999999999997</v>
      </c>
      <c r="V38" s="116">
        <f t="shared" si="0"/>
        <v>0.95395837515893733</v>
      </c>
      <c r="W38" s="116">
        <f t="shared" si="1"/>
        <v>0.90001161980013944</v>
      </c>
      <c r="X38" s="116">
        <f t="shared" si="2"/>
        <v>0.90003253619651868</v>
      </c>
    </row>
    <row r="39" spans="1:24" s="57" customFormat="1" ht="15.75">
      <c r="A39" s="126">
        <v>59</v>
      </c>
      <c r="B39" s="136" t="s">
        <v>407</v>
      </c>
      <c r="C39" s="132">
        <v>25</v>
      </c>
      <c r="D39" s="138">
        <v>240.86</v>
      </c>
      <c r="E39" s="138">
        <v>72.739999999999995</v>
      </c>
      <c r="F39" s="138">
        <v>128.667</v>
      </c>
      <c r="G39" s="138">
        <v>38.86</v>
      </c>
      <c r="H39" s="138">
        <v>122.54</v>
      </c>
      <c r="I39" s="138">
        <v>37.01</v>
      </c>
      <c r="J39" s="76"/>
      <c r="K39" s="58"/>
      <c r="L39" s="114" t="s">
        <v>407</v>
      </c>
      <c r="M39" s="127">
        <v>25</v>
      </c>
      <c r="N39" s="115">
        <v>165.66</v>
      </c>
      <c r="O39" s="115">
        <v>50.03</v>
      </c>
      <c r="P39" s="115">
        <v>143.02000000000001</v>
      </c>
      <c r="Q39" s="151">
        <v>43.19</v>
      </c>
      <c r="R39" s="151">
        <v>136.15</v>
      </c>
      <c r="S39" s="151">
        <v>41.12</v>
      </c>
      <c r="T39" s="151">
        <v>124.22</v>
      </c>
      <c r="U39" s="151">
        <v>37.51</v>
      </c>
      <c r="V39" s="116">
        <f t="shared" si="0"/>
        <v>1.4539418085234819</v>
      </c>
      <c r="W39" s="116">
        <f t="shared" si="1"/>
        <v>0.89964340651657104</v>
      </c>
      <c r="X39" s="116">
        <f t="shared" si="2"/>
        <v>0.90003672420124858</v>
      </c>
    </row>
    <row r="40" spans="1:24" s="57" customFormat="1" ht="15.75">
      <c r="A40" s="126">
        <v>61</v>
      </c>
      <c r="B40" s="136" t="s">
        <v>408</v>
      </c>
      <c r="C40" s="132">
        <v>37</v>
      </c>
      <c r="D40" s="138">
        <v>226.12</v>
      </c>
      <c r="E40" s="138">
        <v>68.290000000000006</v>
      </c>
      <c r="F40" s="138">
        <v>107.583</v>
      </c>
      <c r="G40" s="138">
        <v>32.49</v>
      </c>
      <c r="H40" s="138">
        <v>102.46</v>
      </c>
      <c r="I40" s="138">
        <v>30.94</v>
      </c>
      <c r="J40" s="76"/>
      <c r="K40" s="58"/>
      <c r="L40" s="114" t="s">
        <v>408</v>
      </c>
      <c r="M40" s="127">
        <v>37</v>
      </c>
      <c r="N40" s="115">
        <v>125.39</v>
      </c>
      <c r="O40" s="115">
        <v>37.869999999999997</v>
      </c>
      <c r="P40" s="115">
        <v>107.83</v>
      </c>
      <c r="Q40" s="151">
        <v>32.56</v>
      </c>
      <c r="R40" s="151">
        <v>102.43</v>
      </c>
      <c r="S40" s="151">
        <v>30.93</v>
      </c>
      <c r="T40" s="151">
        <v>94.2</v>
      </c>
      <c r="U40" s="151">
        <v>28.45</v>
      </c>
      <c r="V40" s="116">
        <f t="shared" si="0"/>
        <v>1.8033335991705879</v>
      </c>
      <c r="W40" s="116">
        <f t="shared" si="1"/>
        <v>0.99770935732171007</v>
      </c>
      <c r="X40" s="116">
        <f t="shared" si="2"/>
        <v>1.0002928829444497</v>
      </c>
    </row>
    <row r="41" spans="1:24" s="57" customFormat="1" ht="15.75">
      <c r="A41" s="126">
        <v>62</v>
      </c>
      <c r="B41" s="136" t="s">
        <v>409</v>
      </c>
      <c r="C41" s="132">
        <v>81</v>
      </c>
      <c r="D41" s="138">
        <v>265.44</v>
      </c>
      <c r="E41" s="138">
        <v>80.16</v>
      </c>
      <c r="F41" s="138">
        <v>129.48599999999999</v>
      </c>
      <c r="G41" s="138">
        <v>39.1</v>
      </c>
      <c r="H41" s="138">
        <v>123.32</v>
      </c>
      <c r="I41" s="138">
        <v>37.24</v>
      </c>
      <c r="J41" s="76"/>
      <c r="K41" s="58"/>
      <c r="L41" s="114" t="s">
        <v>409</v>
      </c>
      <c r="M41" s="127">
        <v>81</v>
      </c>
      <c r="N41" s="115">
        <v>186.79</v>
      </c>
      <c r="O41" s="115">
        <v>56.41</v>
      </c>
      <c r="P41" s="115">
        <v>161.21</v>
      </c>
      <c r="Q41" s="151">
        <v>48.69</v>
      </c>
      <c r="R41" s="151">
        <v>137.02000000000001</v>
      </c>
      <c r="S41" s="151">
        <v>41.38</v>
      </c>
      <c r="T41" s="151">
        <v>124.7</v>
      </c>
      <c r="U41" s="151">
        <v>37.659999999999997</v>
      </c>
      <c r="V41" s="116">
        <f t="shared" si="0"/>
        <v>1.4210610846405054</v>
      </c>
      <c r="W41" s="116">
        <f t="shared" si="1"/>
        <v>0.80321320017368636</v>
      </c>
      <c r="X41" s="116">
        <f t="shared" si="2"/>
        <v>0.90001459640928316</v>
      </c>
    </row>
    <row r="42" spans="1:24" s="57" customFormat="1" ht="15.75">
      <c r="A42" s="126">
        <v>63</v>
      </c>
      <c r="B42" s="136" t="s">
        <v>410</v>
      </c>
      <c r="C42" s="132">
        <v>39</v>
      </c>
      <c r="D42" s="138">
        <v>199.08</v>
      </c>
      <c r="E42" s="138">
        <v>60.12</v>
      </c>
      <c r="F42" s="138">
        <v>140.1645</v>
      </c>
      <c r="G42" s="138">
        <v>42.33</v>
      </c>
      <c r="H42" s="138">
        <v>133.49</v>
      </c>
      <c r="I42" s="138">
        <v>40.31</v>
      </c>
      <c r="J42" s="76"/>
      <c r="K42" s="58"/>
      <c r="L42" s="114" t="s">
        <v>410</v>
      </c>
      <c r="M42" s="127">
        <v>39</v>
      </c>
      <c r="N42" s="115">
        <v>180.96</v>
      </c>
      <c r="O42" s="115">
        <v>54.65</v>
      </c>
      <c r="P42" s="115">
        <v>156.13</v>
      </c>
      <c r="Q42" s="151">
        <v>47.15</v>
      </c>
      <c r="R42" s="151">
        <v>148.32</v>
      </c>
      <c r="S42" s="151">
        <v>44.79</v>
      </c>
      <c r="T42" s="151">
        <v>135.66</v>
      </c>
      <c r="U42" s="151">
        <v>40.97</v>
      </c>
      <c r="V42" s="116">
        <f t="shared" si="0"/>
        <v>1.1001326259946951</v>
      </c>
      <c r="W42" s="116">
        <f t="shared" si="1"/>
        <v>0.89774226606033436</v>
      </c>
      <c r="X42" s="116">
        <f t="shared" si="2"/>
        <v>0.90001348435814466</v>
      </c>
    </row>
    <row r="43" spans="1:24" s="57" customFormat="1" ht="15.75">
      <c r="A43" s="126">
        <v>64</v>
      </c>
      <c r="B43" s="136" t="s">
        <v>411</v>
      </c>
      <c r="C43" s="132">
        <v>83</v>
      </c>
      <c r="D43" s="138">
        <v>191.95000000000002</v>
      </c>
      <c r="E43" s="138">
        <v>57.97</v>
      </c>
      <c r="F43" s="138">
        <v>104.80050000000001</v>
      </c>
      <c r="G43" s="138">
        <v>31.65</v>
      </c>
      <c r="H43" s="138">
        <v>99.81</v>
      </c>
      <c r="I43" s="138">
        <v>30.14</v>
      </c>
      <c r="J43" s="76"/>
      <c r="K43" s="58"/>
      <c r="L43" s="114" t="s">
        <v>411</v>
      </c>
      <c r="M43" s="127">
        <v>83</v>
      </c>
      <c r="N43" s="115">
        <v>149.41999999999999</v>
      </c>
      <c r="O43" s="115">
        <v>45.12</v>
      </c>
      <c r="P43" s="115">
        <v>128.94999999999999</v>
      </c>
      <c r="Q43" s="151">
        <v>38.94</v>
      </c>
      <c r="R43" s="151">
        <v>110.9</v>
      </c>
      <c r="S43" s="151">
        <v>33.49</v>
      </c>
      <c r="T43" s="151">
        <v>100.92</v>
      </c>
      <c r="U43" s="151">
        <v>30.48</v>
      </c>
      <c r="V43" s="116">
        <f t="shared" si="0"/>
        <v>1.2846339178155537</v>
      </c>
      <c r="W43" s="116">
        <f t="shared" si="1"/>
        <v>0.81272198526560702</v>
      </c>
      <c r="X43" s="116">
        <f t="shared" si="2"/>
        <v>0.9</v>
      </c>
    </row>
    <row r="44" spans="1:24" s="57" customFormat="1" ht="15.75">
      <c r="A44" s="126">
        <v>66</v>
      </c>
      <c r="B44" s="136" t="s">
        <v>412</v>
      </c>
      <c r="C44" s="132">
        <v>35</v>
      </c>
      <c r="D44" s="138">
        <v>245.78</v>
      </c>
      <c r="E44" s="138">
        <v>74.22</v>
      </c>
      <c r="F44" s="138">
        <v>116.9385</v>
      </c>
      <c r="G44" s="138">
        <v>35.32</v>
      </c>
      <c r="H44" s="138">
        <v>111.37</v>
      </c>
      <c r="I44" s="138">
        <v>33.630000000000003</v>
      </c>
      <c r="J44" s="76"/>
      <c r="K44" s="58"/>
      <c r="L44" s="114" t="s">
        <v>412</v>
      </c>
      <c r="M44" s="127">
        <v>35</v>
      </c>
      <c r="N44" s="115">
        <v>115.45</v>
      </c>
      <c r="O44" s="115">
        <v>34.869999999999997</v>
      </c>
      <c r="P44" s="115">
        <v>99.65</v>
      </c>
      <c r="Q44" s="151">
        <v>30.09</v>
      </c>
      <c r="R44" s="151">
        <v>94.71</v>
      </c>
      <c r="S44" s="151">
        <v>28.6</v>
      </c>
      <c r="T44" s="151">
        <v>87.12</v>
      </c>
      <c r="U44" s="151">
        <v>26.31</v>
      </c>
      <c r="V44" s="116">
        <f t="shared" si="0"/>
        <v>2.1288869640537027</v>
      </c>
      <c r="W44" s="116">
        <f t="shared" si="1"/>
        <v>1.1734922227797291</v>
      </c>
      <c r="X44" s="116">
        <f t="shared" si="2"/>
        <v>1.1759053954175906</v>
      </c>
    </row>
    <row r="45" spans="1:24" s="57" customFormat="1" ht="15.75">
      <c r="A45" s="126">
        <v>67</v>
      </c>
      <c r="B45" s="136" t="s">
        <v>413</v>
      </c>
      <c r="C45" s="132">
        <v>78</v>
      </c>
      <c r="D45" s="138">
        <v>739.8</v>
      </c>
      <c r="E45" s="138">
        <v>223.42</v>
      </c>
      <c r="F45" s="138">
        <v>351.98100000000005</v>
      </c>
      <c r="G45" s="138">
        <v>106.3</v>
      </c>
      <c r="H45" s="138">
        <v>335.22</v>
      </c>
      <c r="I45" s="138">
        <v>101.24</v>
      </c>
      <c r="J45" s="76"/>
      <c r="K45" s="58"/>
      <c r="L45" s="114" t="s">
        <v>413</v>
      </c>
      <c r="M45" s="127">
        <v>78</v>
      </c>
      <c r="N45" s="115">
        <v>420.03</v>
      </c>
      <c r="O45" s="115">
        <v>126.85</v>
      </c>
      <c r="P45" s="115">
        <v>361.22</v>
      </c>
      <c r="Q45" s="151">
        <v>109.09</v>
      </c>
      <c r="R45" s="151">
        <v>343.15</v>
      </c>
      <c r="S45" s="151">
        <v>103.63</v>
      </c>
      <c r="T45" s="151">
        <v>315.68</v>
      </c>
      <c r="U45" s="151">
        <v>95.34</v>
      </c>
      <c r="V45" s="116">
        <f t="shared" si="0"/>
        <v>1.7613027640882795</v>
      </c>
      <c r="W45" s="116">
        <f t="shared" si="1"/>
        <v>0.97442278943580096</v>
      </c>
      <c r="X45" s="116">
        <f t="shared" si="2"/>
        <v>0.97689057263587364</v>
      </c>
    </row>
    <row r="46" spans="1:24" s="57" customFormat="1" ht="15.75">
      <c r="A46" s="126">
        <v>68</v>
      </c>
      <c r="B46" s="136" t="s">
        <v>414</v>
      </c>
      <c r="C46" s="132">
        <v>114</v>
      </c>
      <c r="D46" s="138">
        <v>189.25</v>
      </c>
      <c r="E46" s="138">
        <v>57.15</v>
      </c>
      <c r="F46" s="138">
        <v>101.136</v>
      </c>
      <c r="G46" s="138">
        <v>30.54</v>
      </c>
      <c r="H46" s="138">
        <v>96.32</v>
      </c>
      <c r="I46" s="138">
        <v>29.09</v>
      </c>
      <c r="J46" s="76"/>
      <c r="K46" s="58"/>
      <c r="L46" s="114" t="s">
        <v>414</v>
      </c>
      <c r="M46" s="127">
        <v>114</v>
      </c>
      <c r="N46" s="115">
        <v>137.68</v>
      </c>
      <c r="O46" s="115">
        <v>41.58</v>
      </c>
      <c r="P46" s="115">
        <v>112.61</v>
      </c>
      <c r="Q46" s="151">
        <v>34.01</v>
      </c>
      <c r="R46" s="151">
        <v>107.02</v>
      </c>
      <c r="S46" s="151">
        <v>32.32</v>
      </c>
      <c r="T46" s="151">
        <v>98.44</v>
      </c>
      <c r="U46" s="151">
        <v>29.73</v>
      </c>
      <c r="V46" s="116">
        <f t="shared" si="0"/>
        <v>1.3745642068564787</v>
      </c>
      <c r="W46" s="116">
        <f t="shared" si="1"/>
        <v>0.89810851611757392</v>
      </c>
      <c r="X46" s="116">
        <f t="shared" si="2"/>
        <v>0.90001868809568297</v>
      </c>
    </row>
    <row r="47" spans="1:24" s="57" customFormat="1" ht="15.75">
      <c r="A47" s="126">
        <v>70</v>
      </c>
      <c r="B47" s="136" t="s">
        <v>415</v>
      </c>
      <c r="C47" s="132">
        <v>79</v>
      </c>
      <c r="D47" s="138">
        <v>317.06</v>
      </c>
      <c r="E47" s="138">
        <v>95.75</v>
      </c>
      <c r="F47" s="138">
        <v>150.8535</v>
      </c>
      <c r="G47" s="138">
        <v>45.56</v>
      </c>
      <c r="H47" s="138">
        <v>143.66999999999999</v>
      </c>
      <c r="I47" s="138">
        <v>43.39</v>
      </c>
      <c r="J47" s="76"/>
      <c r="K47" s="58"/>
      <c r="L47" s="114" t="s">
        <v>415</v>
      </c>
      <c r="M47" s="127">
        <v>79</v>
      </c>
      <c r="N47" s="115">
        <v>210.55</v>
      </c>
      <c r="O47" s="115">
        <v>63.59</v>
      </c>
      <c r="P47" s="115">
        <v>181.7</v>
      </c>
      <c r="Q47" s="151">
        <v>54.87</v>
      </c>
      <c r="R47" s="151">
        <v>156.29</v>
      </c>
      <c r="S47" s="151">
        <v>47.2</v>
      </c>
      <c r="T47" s="151">
        <v>143.79</v>
      </c>
      <c r="U47" s="151">
        <v>43.42</v>
      </c>
      <c r="V47" s="116">
        <f t="shared" si="0"/>
        <v>1.5058655901211113</v>
      </c>
      <c r="W47" s="116">
        <f t="shared" si="1"/>
        <v>0.83023390203632363</v>
      </c>
      <c r="X47" s="116">
        <f t="shared" si="2"/>
        <v>0.91925267131614308</v>
      </c>
    </row>
    <row r="48" spans="1:24" s="71" customFormat="1" ht="15.75">
      <c r="A48" s="135">
        <v>74</v>
      </c>
      <c r="B48" s="136" t="s">
        <v>416</v>
      </c>
      <c r="C48" s="139">
        <v>175</v>
      </c>
      <c r="D48" s="138">
        <v>830.74</v>
      </c>
      <c r="E48" s="138">
        <v>250.88</v>
      </c>
      <c r="F48" s="138">
        <v>395.25150000000002</v>
      </c>
      <c r="G48" s="138">
        <v>119.37</v>
      </c>
      <c r="H48" s="138">
        <v>376.43</v>
      </c>
      <c r="I48" s="138">
        <v>113.68</v>
      </c>
      <c r="J48" s="76"/>
      <c r="K48" s="58"/>
      <c r="L48" s="114" t="s">
        <v>416</v>
      </c>
      <c r="M48" s="127">
        <v>175</v>
      </c>
      <c r="N48" s="115">
        <v>134.69999999999999</v>
      </c>
      <c r="O48" s="115">
        <v>40.68</v>
      </c>
      <c r="P48" s="115">
        <v>115.84</v>
      </c>
      <c r="Q48" s="151">
        <v>34.979999999999997</v>
      </c>
      <c r="R48" s="151">
        <v>110.06</v>
      </c>
      <c r="S48" s="151">
        <v>33.24</v>
      </c>
      <c r="T48" s="151">
        <v>100.14</v>
      </c>
      <c r="U48" s="151">
        <v>30.24</v>
      </c>
      <c r="V48" s="116">
        <f t="shared" si="0"/>
        <v>6.1673348181143286</v>
      </c>
      <c r="W48" s="116">
        <f t="shared" si="1"/>
        <v>3.4120467886740333</v>
      </c>
      <c r="X48" s="116">
        <f t="shared" si="2"/>
        <v>3.4202253316372886</v>
      </c>
    </row>
    <row r="49" spans="1:26" s="57" customFormat="1" ht="15.75">
      <c r="A49" s="126">
        <v>76</v>
      </c>
      <c r="B49" s="136" t="s">
        <v>417</v>
      </c>
      <c r="C49" s="132">
        <v>32</v>
      </c>
      <c r="D49" s="138">
        <v>245.78</v>
      </c>
      <c r="E49" s="138">
        <v>74.22</v>
      </c>
      <c r="F49" s="138">
        <v>146.55900000000003</v>
      </c>
      <c r="G49" s="138">
        <v>44.26</v>
      </c>
      <c r="H49" s="138">
        <v>139.58000000000001</v>
      </c>
      <c r="I49" s="138">
        <v>42.15</v>
      </c>
      <c r="J49" s="76"/>
      <c r="K49" s="58"/>
      <c r="L49" s="114" t="s">
        <v>417</v>
      </c>
      <c r="M49" s="127">
        <v>32</v>
      </c>
      <c r="N49" s="115">
        <v>188.6</v>
      </c>
      <c r="O49" s="115">
        <v>56.96</v>
      </c>
      <c r="P49" s="115">
        <v>162.85</v>
      </c>
      <c r="Q49" s="151">
        <v>49.18</v>
      </c>
      <c r="R49" s="151">
        <v>155.09</v>
      </c>
      <c r="S49" s="151">
        <v>46.84</v>
      </c>
      <c r="T49" s="151">
        <v>141.44</v>
      </c>
      <c r="U49" s="151">
        <v>42.71</v>
      </c>
      <c r="V49" s="116">
        <f t="shared" si="0"/>
        <v>1.3031813361611877</v>
      </c>
      <c r="W49" s="116">
        <f t="shared" si="1"/>
        <v>0.89996315627878432</v>
      </c>
      <c r="X49" s="116">
        <f t="shared" si="2"/>
        <v>0.89999355213102072</v>
      </c>
    </row>
    <row r="50" spans="1:26" s="57" customFormat="1" ht="15.75">
      <c r="A50" s="126">
        <v>77</v>
      </c>
      <c r="B50" s="136" t="s">
        <v>418</v>
      </c>
      <c r="C50" s="132">
        <v>71</v>
      </c>
      <c r="D50" s="138">
        <v>233.49</v>
      </c>
      <c r="E50" s="138">
        <v>70.510000000000005</v>
      </c>
      <c r="F50" s="138">
        <v>111.09</v>
      </c>
      <c r="G50" s="138">
        <v>33.549999999999997</v>
      </c>
      <c r="H50" s="138">
        <v>105.8</v>
      </c>
      <c r="I50" s="138">
        <v>31.95</v>
      </c>
      <c r="J50" s="76"/>
      <c r="K50" s="58"/>
      <c r="L50" s="114" t="s">
        <v>418</v>
      </c>
      <c r="M50" s="115">
        <v>77</v>
      </c>
      <c r="N50" s="115">
        <v>144.05000000000001</v>
      </c>
      <c r="O50" s="115">
        <v>43.5</v>
      </c>
      <c r="P50" s="115">
        <v>124.31</v>
      </c>
      <c r="Q50" s="115">
        <v>37.54</v>
      </c>
      <c r="R50" s="115">
        <v>101.93</v>
      </c>
      <c r="S50" s="115">
        <v>30.78</v>
      </c>
      <c r="T50" s="115">
        <v>92.76</v>
      </c>
      <c r="U50" s="115">
        <v>28.01</v>
      </c>
      <c r="V50" s="116">
        <f t="shared" si="0"/>
        <v>1.6208955223880597</v>
      </c>
      <c r="W50" s="116">
        <f t="shared" si="1"/>
        <v>0.89365296436328534</v>
      </c>
      <c r="X50" s="116">
        <f t="shared" si="2"/>
        <v>1.037967232414402</v>
      </c>
    </row>
    <row r="51" spans="1:26" s="57" customFormat="1" ht="15.75">
      <c r="A51" s="126" t="s">
        <v>420</v>
      </c>
      <c r="B51" s="136" t="s">
        <v>419</v>
      </c>
      <c r="C51" s="137" t="s">
        <v>421</v>
      </c>
      <c r="D51" s="138">
        <v>265.44</v>
      </c>
      <c r="E51" s="138">
        <v>80.16</v>
      </c>
      <c r="F51" s="138">
        <v>156.68100000000001</v>
      </c>
      <c r="G51" s="138">
        <v>47.32</v>
      </c>
      <c r="H51" s="138">
        <v>149.22</v>
      </c>
      <c r="I51" s="138">
        <v>45.06</v>
      </c>
      <c r="J51" s="76"/>
      <c r="K51" s="58"/>
      <c r="L51" s="114" t="s">
        <v>419</v>
      </c>
      <c r="M51" s="127" t="s">
        <v>421</v>
      </c>
      <c r="N51" s="115">
        <v>223.39</v>
      </c>
      <c r="O51" s="115">
        <v>67.459999999999994</v>
      </c>
      <c r="P51" s="115">
        <v>192.8</v>
      </c>
      <c r="Q51" s="115">
        <v>58.23</v>
      </c>
      <c r="R51" s="115">
        <v>165.8</v>
      </c>
      <c r="S51" s="115">
        <v>50.07</v>
      </c>
      <c r="T51" s="115">
        <v>150.88</v>
      </c>
      <c r="U51" s="115">
        <v>45.57</v>
      </c>
      <c r="V51" s="116">
        <f t="shared" si="0"/>
        <v>1.1882358207618964</v>
      </c>
      <c r="W51" s="116">
        <f t="shared" si="1"/>
        <v>0.81266078838174272</v>
      </c>
      <c r="X51" s="116">
        <f t="shared" si="2"/>
        <v>0.89999999999999991</v>
      </c>
    </row>
    <row r="52" spans="1:26" s="57" customFormat="1" ht="15.75">
      <c r="A52" s="126">
        <v>71</v>
      </c>
      <c r="B52" s="136" t="s">
        <v>422</v>
      </c>
      <c r="C52" s="137"/>
      <c r="D52" s="138">
        <v>196.62</v>
      </c>
      <c r="E52" s="138">
        <v>59.38</v>
      </c>
      <c r="F52" s="138">
        <v>0</v>
      </c>
      <c r="G52" s="138">
        <v>0</v>
      </c>
      <c r="H52" s="138">
        <v>0</v>
      </c>
      <c r="I52" s="138">
        <v>0</v>
      </c>
      <c r="J52" s="76"/>
      <c r="K52" s="58"/>
      <c r="L52" s="114" t="s">
        <v>422</v>
      </c>
      <c r="M52" s="127"/>
      <c r="N52" s="115">
        <v>223.58</v>
      </c>
      <c r="O52" s="115">
        <v>67.52</v>
      </c>
      <c r="P52" s="115">
        <v>193.03</v>
      </c>
      <c r="Q52" s="115">
        <v>58.3</v>
      </c>
      <c r="R52" s="115">
        <v>183.8</v>
      </c>
      <c r="S52" s="115">
        <v>55.51</v>
      </c>
      <c r="T52" s="115">
        <v>167.65</v>
      </c>
      <c r="U52" s="115">
        <v>50.63</v>
      </c>
      <c r="V52" s="116"/>
      <c r="W52" s="116"/>
      <c r="X52" s="116"/>
    </row>
    <row r="53" spans="1:26" ht="15">
      <c r="A53" s="126">
        <v>41</v>
      </c>
      <c r="B53" s="136" t="s">
        <v>426</v>
      </c>
      <c r="C53" s="132">
        <v>84</v>
      </c>
      <c r="D53" s="138">
        <v>83.57</v>
      </c>
      <c r="E53" s="138">
        <v>25.24</v>
      </c>
      <c r="F53" s="138">
        <v>0</v>
      </c>
      <c r="G53" s="138">
        <v>0</v>
      </c>
      <c r="H53" s="138">
        <v>0</v>
      </c>
      <c r="I53" s="138">
        <v>0</v>
      </c>
      <c r="K53" s="73"/>
      <c r="L53" s="154"/>
      <c r="M53" s="76"/>
      <c r="N53" s="76"/>
      <c r="O53" s="76"/>
      <c r="P53" s="76"/>
      <c r="Q53" s="76"/>
      <c r="R53" s="76"/>
      <c r="S53" s="76"/>
      <c r="T53" s="76"/>
      <c r="V53" s="76"/>
      <c r="W53" s="116"/>
      <c r="X53" s="116"/>
    </row>
    <row r="54" spans="1:26" ht="45">
      <c r="A54" s="126" t="s">
        <v>483</v>
      </c>
      <c r="B54" s="136" t="s">
        <v>427</v>
      </c>
      <c r="C54" s="137">
        <v>90</v>
      </c>
      <c r="D54" s="138">
        <v>245.78</v>
      </c>
      <c r="E54" s="138">
        <v>74.22</v>
      </c>
      <c r="F54" s="138">
        <v>140.1645</v>
      </c>
      <c r="G54" s="138">
        <v>42.33</v>
      </c>
      <c r="H54" s="138">
        <v>133.49</v>
      </c>
      <c r="I54" s="138">
        <v>40.31</v>
      </c>
      <c r="K54" s="73"/>
      <c r="L54" s="154"/>
      <c r="M54" s="76"/>
      <c r="N54" s="76"/>
      <c r="O54" s="76"/>
      <c r="P54" s="76"/>
      <c r="Q54" s="76"/>
      <c r="R54" s="76"/>
      <c r="S54" s="76"/>
      <c r="T54" s="76"/>
      <c r="V54" s="76"/>
      <c r="W54" s="116"/>
      <c r="X54" s="116"/>
    </row>
    <row r="55" spans="1:26" ht="18">
      <c r="A55" s="140" t="s">
        <v>489</v>
      </c>
      <c r="B55" s="141" t="s">
        <v>484</v>
      </c>
      <c r="C55" s="121"/>
      <c r="D55" s="142"/>
      <c r="K55" s="76"/>
      <c r="L55" s="154"/>
      <c r="M55" s="76"/>
      <c r="N55" s="76"/>
      <c r="O55" s="76"/>
      <c r="P55" s="76"/>
      <c r="Q55" s="76"/>
      <c r="R55" s="76"/>
      <c r="S55" s="76"/>
      <c r="T55" s="76"/>
      <c r="V55" s="76"/>
      <c r="W55" s="76"/>
      <c r="X55" s="76"/>
      <c r="Y55" s="76"/>
      <c r="Z55" s="76"/>
    </row>
    <row r="56" spans="1:26" ht="15">
      <c r="C56" s="121"/>
      <c r="D56" s="142"/>
      <c r="K56" s="76"/>
      <c r="L56" s="154"/>
      <c r="M56" s="76"/>
      <c r="N56" s="76"/>
      <c r="O56" s="76"/>
      <c r="P56" s="76"/>
      <c r="Q56" s="76"/>
      <c r="R56" s="76"/>
      <c r="S56" s="76"/>
      <c r="T56" s="76"/>
      <c r="V56" s="76"/>
      <c r="W56" s="76"/>
      <c r="X56" s="76"/>
      <c r="Y56" s="76"/>
      <c r="Z56" s="76"/>
    </row>
    <row r="57" spans="1:26" s="73" customFormat="1" ht="24" customHeight="1">
      <c r="B57" s="159" t="s">
        <v>490</v>
      </c>
      <c r="C57" s="220" t="s">
        <v>494</v>
      </c>
      <c r="D57" s="220"/>
      <c r="E57" s="220"/>
      <c r="F57" s="129"/>
      <c r="G57" s="129"/>
      <c r="H57" s="129"/>
      <c r="I57" s="129"/>
      <c r="J57" s="129"/>
      <c r="K57" s="158"/>
      <c r="L57" s="147"/>
      <c r="M57" s="119"/>
      <c r="N57" s="129"/>
      <c r="O57" s="129"/>
      <c r="P57" s="129"/>
      <c r="Q57" s="129"/>
      <c r="R57" s="129"/>
      <c r="S57" s="129"/>
      <c r="T57" s="129"/>
    </row>
    <row r="58" spans="1:26" s="73" customFormat="1" ht="30" customHeight="1">
      <c r="B58" s="157">
        <v>1</v>
      </c>
      <c r="C58" s="221" t="s">
        <v>493</v>
      </c>
      <c r="D58" s="221"/>
      <c r="E58" s="221"/>
      <c r="F58" s="129"/>
      <c r="G58" s="129"/>
      <c r="H58" s="129"/>
      <c r="I58" s="129"/>
      <c r="J58" s="129"/>
      <c r="K58" s="158"/>
      <c r="L58" s="147"/>
      <c r="M58" s="119"/>
      <c r="N58" s="129"/>
      <c r="O58" s="129"/>
      <c r="P58" s="129"/>
      <c r="Q58" s="129"/>
      <c r="R58" s="129"/>
      <c r="S58" s="129"/>
      <c r="T58" s="129"/>
    </row>
    <row r="59" spans="1:26" s="73" customFormat="1" ht="22.5" customHeight="1">
      <c r="B59" s="157">
        <v>2</v>
      </c>
      <c r="C59" s="221" t="s">
        <v>491</v>
      </c>
      <c r="D59" s="221"/>
      <c r="E59" s="221"/>
      <c r="F59" s="129"/>
      <c r="G59" s="129"/>
      <c r="H59" s="129"/>
      <c r="I59" s="129"/>
      <c r="J59" s="129"/>
      <c r="K59" s="158"/>
      <c r="L59" s="147"/>
      <c r="M59" s="119"/>
      <c r="N59" s="129"/>
      <c r="O59" s="129"/>
      <c r="P59" s="129"/>
      <c r="Q59" s="129"/>
      <c r="R59" s="129"/>
      <c r="S59" s="129"/>
      <c r="T59" s="129"/>
    </row>
    <row r="60" spans="1:26" s="73" customFormat="1" ht="42" customHeight="1">
      <c r="B60" s="157">
        <v>3</v>
      </c>
      <c r="C60" s="221" t="s">
        <v>492</v>
      </c>
      <c r="D60" s="221"/>
      <c r="E60" s="221"/>
      <c r="F60" s="129"/>
      <c r="G60" s="129"/>
      <c r="H60" s="129"/>
      <c r="I60" s="129"/>
      <c r="J60" s="129"/>
      <c r="K60" s="158"/>
      <c r="L60" s="147"/>
      <c r="M60" s="119"/>
      <c r="N60" s="129"/>
      <c r="O60" s="129"/>
      <c r="P60" s="129"/>
      <c r="Q60" s="129"/>
      <c r="R60" s="129"/>
      <c r="S60" s="129"/>
      <c r="T60" s="129"/>
    </row>
    <row r="61" spans="1:26" ht="43.5" customHeight="1">
      <c r="A61" s="215" t="s">
        <v>475</v>
      </c>
      <c r="B61" s="215"/>
      <c r="C61" s="215"/>
      <c r="D61" s="215"/>
      <c r="E61" s="215"/>
      <c r="F61" s="215"/>
      <c r="G61" s="215"/>
      <c r="H61" s="215"/>
      <c r="I61" s="215"/>
    </row>
    <row r="62" spans="1:26">
      <c r="A62" s="133"/>
      <c r="B62" s="133"/>
      <c r="C62" s="133"/>
      <c r="D62" s="133"/>
      <c r="E62" s="133"/>
      <c r="F62" s="133"/>
      <c r="G62" s="133"/>
      <c r="H62" s="133"/>
      <c r="I62" s="133"/>
    </row>
    <row r="63" spans="1:26">
      <c r="A63" s="133"/>
      <c r="B63" s="211" t="s">
        <v>344</v>
      </c>
      <c r="C63" s="216" t="s">
        <v>345</v>
      </c>
      <c r="D63" s="211" t="s">
        <v>482</v>
      </c>
      <c r="E63" s="211"/>
      <c r="F63" s="211"/>
      <c r="G63" s="211"/>
      <c r="H63" s="211"/>
      <c r="I63" s="211"/>
    </row>
    <row r="64" spans="1:26">
      <c r="A64" s="133"/>
      <c r="B64" s="211"/>
      <c r="C64" s="217"/>
      <c r="D64" s="219" t="s">
        <v>337</v>
      </c>
      <c r="E64" s="219"/>
      <c r="F64" s="219" t="s">
        <v>338</v>
      </c>
      <c r="G64" s="219"/>
      <c r="H64" s="219" t="s">
        <v>339</v>
      </c>
      <c r="I64" s="219"/>
    </row>
    <row r="65" spans="1:38" ht="45">
      <c r="A65" s="133"/>
      <c r="B65" s="211"/>
      <c r="C65" s="218"/>
      <c r="D65" s="86" t="s">
        <v>333</v>
      </c>
      <c r="E65" s="86" t="s">
        <v>334</v>
      </c>
      <c r="F65" s="86" t="s">
        <v>333</v>
      </c>
      <c r="G65" s="86" t="s">
        <v>334</v>
      </c>
      <c r="H65" s="86" t="s">
        <v>333</v>
      </c>
      <c r="I65" s="86" t="s">
        <v>334</v>
      </c>
    </row>
    <row r="66" spans="1:38" s="76" customFormat="1">
      <c r="A66" s="133"/>
      <c r="B66" s="136" t="s">
        <v>423</v>
      </c>
      <c r="C66" s="137"/>
      <c r="D66" s="68">
        <f>D17</f>
        <v>201.54</v>
      </c>
      <c r="E66" s="68">
        <f t="shared" ref="E66:I66" si="3">E17</f>
        <v>60.87</v>
      </c>
      <c r="F66" s="68">
        <f t="shared" si="3"/>
        <v>111.83550000000001</v>
      </c>
      <c r="G66" s="68">
        <f t="shared" si="3"/>
        <v>33.770000000000003</v>
      </c>
      <c r="H66" s="68">
        <f t="shared" si="3"/>
        <v>106.51</v>
      </c>
      <c r="I66" s="68">
        <f t="shared" si="3"/>
        <v>32.17</v>
      </c>
      <c r="K66" s="72"/>
      <c r="L66" s="155"/>
      <c r="M66" s="148"/>
      <c r="N66" s="73"/>
      <c r="O66" s="129"/>
      <c r="P66" s="129"/>
      <c r="Q66" s="129"/>
      <c r="R66" s="129"/>
      <c r="S66" s="129"/>
      <c r="T66" s="129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</row>
    <row r="67" spans="1:38" s="76" customFormat="1">
      <c r="A67" s="133"/>
      <c r="B67" s="136" t="s">
        <v>424</v>
      </c>
      <c r="C67" s="137"/>
      <c r="D67" s="68">
        <f>D42</f>
        <v>199.08</v>
      </c>
      <c r="E67" s="68">
        <f t="shared" ref="E67:I67" si="4">E42</f>
        <v>60.12</v>
      </c>
      <c r="F67" s="68">
        <f t="shared" si="4"/>
        <v>140.1645</v>
      </c>
      <c r="G67" s="68">
        <f t="shared" si="4"/>
        <v>42.33</v>
      </c>
      <c r="H67" s="68">
        <f t="shared" si="4"/>
        <v>133.49</v>
      </c>
      <c r="I67" s="68">
        <f t="shared" si="4"/>
        <v>40.31</v>
      </c>
      <c r="K67" s="72"/>
      <c r="L67" s="155"/>
      <c r="M67" s="148"/>
      <c r="N67" s="73"/>
      <c r="O67" s="129"/>
      <c r="P67" s="129"/>
      <c r="Q67" s="129"/>
      <c r="R67" s="129"/>
      <c r="S67" s="129"/>
      <c r="T67" s="129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</row>
    <row r="68" spans="1:38" s="76" customFormat="1">
      <c r="A68" s="133"/>
      <c r="B68" s="136" t="s">
        <v>425</v>
      </c>
      <c r="C68" s="137" t="s">
        <v>341</v>
      </c>
      <c r="D68" s="68">
        <v>55.3</v>
      </c>
      <c r="E68" s="68">
        <v>55.3</v>
      </c>
      <c r="F68" s="68">
        <v>55.3</v>
      </c>
      <c r="G68" s="68">
        <v>55.3</v>
      </c>
      <c r="H68" s="68">
        <v>55.3</v>
      </c>
      <c r="I68" s="68">
        <v>55.3</v>
      </c>
      <c r="K68" s="72"/>
      <c r="L68" s="155"/>
      <c r="M68" s="148"/>
      <c r="N68" s="73"/>
      <c r="O68" s="129"/>
      <c r="P68" s="129"/>
      <c r="Q68" s="129"/>
      <c r="R68" s="129"/>
      <c r="S68" s="129"/>
      <c r="T68" s="129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</row>
    <row r="69" spans="1:38" s="76" customFormat="1">
      <c r="A69" s="133"/>
      <c r="B69" s="136" t="s">
        <v>474</v>
      </c>
      <c r="C69" s="137" t="s">
        <v>342</v>
      </c>
      <c r="D69" s="68">
        <v>63.6</v>
      </c>
      <c r="E69" s="68">
        <v>63.6</v>
      </c>
      <c r="F69" s="68">
        <v>63.6</v>
      </c>
      <c r="G69" s="68">
        <v>63.6</v>
      </c>
      <c r="H69" s="68">
        <v>63.6</v>
      </c>
      <c r="I69" s="68">
        <v>63.6</v>
      </c>
      <c r="K69" s="72"/>
      <c r="L69" s="155"/>
      <c r="M69" s="148"/>
      <c r="N69" s="73"/>
      <c r="O69" s="129"/>
      <c r="P69" s="129"/>
      <c r="Q69" s="129"/>
      <c r="R69" s="129"/>
      <c r="S69" s="129"/>
      <c r="T69" s="129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</row>
    <row r="70" spans="1:38" s="76" customFormat="1">
      <c r="A70" s="142"/>
      <c r="B70" s="121"/>
      <c r="C70" s="124"/>
      <c r="D70" s="124"/>
      <c r="E70" s="124"/>
      <c r="F70" s="124"/>
      <c r="G70" s="124"/>
      <c r="H70" s="124"/>
      <c r="I70" s="124"/>
      <c r="K70" s="72"/>
      <c r="L70" s="155"/>
      <c r="M70" s="148"/>
      <c r="N70" s="73"/>
      <c r="O70" s="129"/>
      <c r="P70" s="129"/>
      <c r="Q70" s="129"/>
      <c r="R70" s="129"/>
      <c r="S70" s="129"/>
      <c r="T70" s="129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</row>
    <row r="71" spans="1:38" s="76" customFormat="1">
      <c r="A71" s="142"/>
      <c r="B71" s="121"/>
      <c r="C71" s="124"/>
      <c r="D71" s="124"/>
      <c r="E71" s="124"/>
      <c r="F71" s="124"/>
      <c r="G71" s="124"/>
      <c r="H71" s="124"/>
      <c r="I71" s="124"/>
      <c r="K71" s="72"/>
      <c r="L71" s="155"/>
      <c r="M71" s="148"/>
      <c r="N71" s="73"/>
      <c r="O71" s="129"/>
      <c r="P71" s="129"/>
      <c r="Q71" s="129"/>
      <c r="R71" s="129"/>
      <c r="S71" s="129"/>
      <c r="T71" s="129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</row>
    <row r="72" spans="1:38" s="76" customFormat="1">
      <c r="A72" s="142"/>
      <c r="B72" s="121"/>
      <c r="C72" s="124"/>
      <c r="D72" s="124"/>
      <c r="E72" s="124"/>
      <c r="F72" s="124"/>
      <c r="G72" s="124"/>
      <c r="H72" s="124"/>
      <c r="I72" s="124"/>
      <c r="K72" s="72"/>
      <c r="L72" s="155"/>
      <c r="M72" s="148"/>
      <c r="N72" s="73"/>
      <c r="O72" s="129"/>
      <c r="P72" s="129"/>
      <c r="Q72" s="129"/>
      <c r="R72" s="129"/>
      <c r="S72" s="129"/>
      <c r="T72" s="129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</row>
  </sheetData>
  <autoFilter ref="B7:Z54"/>
  <mergeCells count="27">
    <mergeCell ref="C57:E57"/>
    <mergeCell ref="C58:E58"/>
    <mergeCell ref="C59:E59"/>
    <mergeCell ref="C60:E60"/>
    <mergeCell ref="N3:Q3"/>
    <mergeCell ref="D3:E3"/>
    <mergeCell ref="A1:V1"/>
    <mergeCell ref="A3:A6"/>
    <mergeCell ref="B3:B6"/>
    <mergeCell ref="C3:C6"/>
    <mergeCell ref="N4:U4"/>
    <mergeCell ref="D5:E5"/>
    <mergeCell ref="F5:G5"/>
    <mergeCell ref="H5:I5"/>
    <mergeCell ref="N5:O5"/>
    <mergeCell ref="P5:Q5"/>
    <mergeCell ref="R5:S5"/>
    <mergeCell ref="T5:U5"/>
    <mergeCell ref="D4:I4"/>
    <mergeCell ref="L4:L6"/>
    <mergeCell ref="A61:I61"/>
    <mergeCell ref="B63:B65"/>
    <mergeCell ref="C63:C65"/>
    <mergeCell ref="D63:I63"/>
    <mergeCell ref="D64:E64"/>
    <mergeCell ref="F64:G64"/>
    <mergeCell ref="H64:I64"/>
  </mergeCells>
  <pageMargins left="0.23622047244094491" right="0.15748031496062992" top="0.35433070866141736" bottom="0.27559055118110237" header="0.15748031496062992" footer="0.15748031496062992"/>
  <pageSetup paperSize="9" scale="7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C16"/>
  <sheetViews>
    <sheetView workbookViewId="0">
      <selection activeCell="K28" sqref="K28"/>
    </sheetView>
  </sheetViews>
  <sheetFormatPr defaultRowHeight="15"/>
  <cols>
    <col min="1" max="1" width="9.140625" style="47"/>
    <col min="2" max="2" width="28" customWidth="1"/>
  </cols>
  <sheetData>
    <row r="1" spans="1:3" ht="15.75">
      <c r="A1" s="48" t="s">
        <v>326</v>
      </c>
    </row>
    <row r="2" spans="1:3" ht="14.25" customHeight="1">
      <c r="A2" s="48"/>
    </row>
    <row r="3" spans="1:3" ht="21.75" customHeight="1">
      <c r="A3" s="48"/>
    </row>
    <row r="4" spans="1:3" ht="43.5">
      <c r="A4" s="46" t="s">
        <v>1</v>
      </c>
      <c r="B4" s="40" t="s">
        <v>314</v>
      </c>
      <c r="C4" s="40" t="s">
        <v>315</v>
      </c>
    </row>
    <row r="5" spans="1:3">
      <c r="A5" s="38">
        <v>4</v>
      </c>
      <c r="B5" s="41" t="s">
        <v>177</v>
      </c>
      <c r="C5" s="39">
        <v>1.25</v>
      </c>
    </row>
    <row r="6" spans="1:3">
      <c r="A6" s="38">
        <v>135</v>
      </c>
      <c r="B6" s="42" t="s">
        <v>199</v>
      </c>
      <c r="C6" s="39">
        <v>1.25</v>
      </c>
    </row>
    <row r="7" spans="1:3">
      <c r="A7" s="38">
        <v>171</v>
      </c>
      <c r="B7" s="41" t="s">
        <v>206</v>
      </c>
      <c r="C7" s="39">
        <v>1.25</v>
      </c>
    </row>
    <row r="8" spans="1:3">
      <c r="A8"/>
    </row>
    <row r="9" spans="1:3">
      <c r="A9"/>
    </row>
    <row r="10" spans="1:3" ht="15.75">
      <c r="A10" s="45" t="s">
        <v>327</v>
      </c>
      <c r="B10" s="43"/>
      <c r="C10" s="43"/>
    </row>
    <row r="11" spans="1:3" ht="15.75">
      <c r="A11" s="45"/>
      <c r="B11" s="43"/>
      <c r="C11" s="43"/>
    </row>
    <row r="12" spans="1:3">
      <c r="A12"/>
    </row>
    <row r="13" spans="1:3" ht="72">
      <c r="A13" s="46" t="s">
        <v>168</v>
      </c>
      <c r="B13" s="40" t="s">
        <v>314</v>
      </c>
      <c r="C13" s="40" t="s">
        <v>316</v>
      </c>
    </row>
    <row r="14" spans="1:3">
      <c r="A14" s="38">
        <v>4</v>
      </c>
      <c r="B14" s="44" t="s">
        <v>317</v>
      </c>
      <c r="C14" s="39">
        <v>1.25</v>
      </c>
    </row>
    <row r="15" spans="1:3">
      <c r="A15" s="38">
        <v>135</v>
      </c>
      <c r="B15" s="44" t="s">
        <v>318</v>
      </c>
      <c r="C15" s="39">
        <v>1.25</v>
      </c>
    </row>
    <row r="16" spans="1:3">
      <c r="A16" s="38">
        <v>171</v>
      </c>
      <c r="B16" s="44" t="s">
        <v>319</v>
      </c>
      <c r="C16" s="39">
        <v>1.25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FF0000"/>
  </sheetPr>
  <dimension ref="A1:V163"/>
  <sheetViews>
    <sheetView showZeros="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J34" sqref="J34"/>
    </sheetView>
  </sheetViews>
  <sheetFormatPr defaultColWidth="9.140625" defaultRowHeight="15"/>
  <cols>
    <col min="1" max="1" width="6.7109375" style="2" customWidth="1"/>
    <col min="2" max="2" width="31.42578125" style="2" customWidth="1"/>
    <col min="3" max="3" width="12.42578125" style="24" customWidth="1"/>
    <col min="4" max="5" width="12" style="24" customWidth="1"/>
    <col min="6" max="6" width="8.7109375" style="24" customWidth="1"/>
    <col min="7" max="7" width="10.85546875" style="24" customWidth="1"/>
    <col min="8" max="8" width="11" style="25" customWidth="1" collapsed="1"/>
    <col min="9" max="9" width="11" style="25" customWidth="1"/>
    <col min="10" max="10" width="11.7109375" style="6" customWidth="1"/>
    <col min="11" max="11" width="9.140625" style="6" customWidth="1"/>
    <col min="12" max="13" width="10.42578125" style="8" customWidth="1"/>
    <col min="14" max="14" width="14.140625" style="5" bestFit="1" customWidth="1"/>
    <col min="15" max="22" width="9.140625" style="5"/>
    <col min="23" max="16384" width="9.140625" style="6"/>
  </cols>
  <sheetData>
    <row r="1" spans="1:22" ht="17.25" customHeight="1">
      <c r="A1" s="1"/>
      <c r="B1" s="1"/>
      <c r="C1" s="230" t="s">
        <v>0</v>
      </c>
      <c r="D1" s="231"/>
      <c r="E1" s="231"/>
      <c r="F1" s="231"/>
      <c r="G1" s="231"/>
      <c r="H1" s="231"/>
      <c r="I1" s="231"/>
      <c r="J1" s="231"/>
      <c r="K1" s="231"/>
      <c r="L1" s="231"/>
      <c r="M1" s="4"/>
    </row>
    <row r="2" spans="1:22" ht="15.75">
      <c r="A2" s="1"/>
      <c r="B2" s="1"/>
      <c r="C2" s="7"/>
      <c r="D2" s="7"/>
      <c r="E2" s="7"/>
      <c r="F2" s="7"/>
      <c r="G2" s="7"/>
      <c r="H2" s="1"/>
      <c r="I2" s="1"/>
      <c r="J2" s="1"/>
      <c r="M2" s="4"/>
    </row>
    <row r="3" spans="1:22" ht="15" customHeight="1">
      <c r="A3" s="194" t="s">
        <v>1</v>
      </c>
      <c r="B3" s="194" t="s">
        <v>2</v>
      </c>
      <c r="C3" s="232" t="s">
        <v>3</v>
      </c>
      <c r="D3" s="233"/>
      <c r="E3" s="233"/>
      <c r="F3" s="233"/>
      <c r="G3" s="234"/>
      <c r="H3" s="238" t="s">
        <v>4</v>
      </c>
      <c r="I3" s="239"/>
      <c r="J3" s="239"/>
      <c r="K3" s="239"/>
      <c r="L3" s="240"/>
      <c r="M3" s="4"/>
    </row>
    <row r="4" spans="1:22" s="10" customFormat="1" ht="5.25" customHeight="1">
      <c r="A4" s="194"/>
      <c r="B4" s="194"/>
      <c r="C4" s="235"/>
      <c r="D4" s="236"/>
      <c r="E4" s="236"/>
      <c r="F4" s="236"/>
      <c r="G4" s="237"/>
      <c r="H4" s="241"/>
      <c r="I4" s="242"/>
      <c r="J4" s="242"/>
      <c r="K4" s="242"/>
      <c r="L4" s="243"/>
      <c r="M4" s="4"/>
    </row>
    <row r="5" spans="1:22" s="14" customFormat="1" ht="43.5" customHeight="1">
      <c r="A5" s="194"/>
      <c r="B5" s="194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4"/>
      <c r="N5" s="13"/>
      <c r="O5" s="13"/>
      <c r="P5" s="13"/>
      <c r="Q5" s="13"/>
      <c r="R5" s="13"/>
      <c r="S5" s="13"/>
      <c r="T5" s="13"/>
      <c r="U5" s="13"/>
      <c r="V5" s="13"/>
    </row>
    <row r="6" spans="1:22" ht="15" customHeight="1">
      <c r="A6" s="15">
        <v>1</v>
      </c>
      <c r="B6" s="16" t="s">
        <v>10</v>
      </c>
      <c r="C6" s="17">
        <v>1</v>
      </c>
      <c r="D6" s="17">
        <v>1</v>
      </c>
      <c r="E6" s="17">
        <v>4</v>
      </c>
      <c r="F6" s="17">
        <v>1</v>
      </c>
      <c r="G6" s="17">
        <v>1</v>
      </c>
      <c r="H6" s="18">
        <v>1</v>
      </c>
      <c r="I6" s="18">
        <v>1</v>
      </c>
      <c r="J6" s="18">
        <v>1</v>
      </c>
      <c r="K6" s="18">
        <v>1.4</v>
      </c>
      <c r="L6" s="18">
        <v>2.2000000000000002</v>
      </c>
      <c r="M6" s="4"/>
      <c r="N6" s="19"/>
    </row>
    <row r="7" spans="1:22" ht="15" customHeight="1">
      <c r="A7" s="15">
        <v>2</v>
      </c>
      <c r="B7" s="16" t="s">
        <v>11</v>
      </c>
      <c r="C7" s="17">
        <v>1</v>
      </c>
      <c r="D7" s="17">
        <v>1</v>
      </c>
      <c r="E7" s="17">
        <v>0</v>
      </c>
      <c r="F7" s="17">
        <v>1</v>
      </c>
      <c r="G7" s="17">
        <v>1</v>
      </c>
      <c r="H7" s="18">
        <v>1</v>
      </c>
      <c r="I7" s="18">
        <v>1</v>
      </c>
      <c r="J7" s="18">
        <v>0</v>
      </c>
      <c r="K7" s="18">
        <v>1.4</v>
      </c>
      <c r="L7" s="18">
        <v>1.6</v>
      </c>
      <c r="M7" s="4"/>
    </row>
    <row r="8" spans="1:22" ht="15" customHeight="1">
      <c r="A8" s="15">
        <v>4</v>
      </c>
      <c r="B8" s="16" t="s">
        <v>12</v>
      </c>
      <c r="C8" s="17">
        <v>1</v>
      </c>
      <c r="D8" s="17"/>
      <c r="E8" s="17">
        <v>4</v>
      </c>
      <c r="F8" s="17">
        <v>1</v>
      </c>
      <c r="G8" s="17">
        <v>2</v>
      </c>
      <c r="H8" s="18">
        <v>1.4</v>
      </c>
      <c r="I8" s="18"/>
      <c r="J8" s="18">
        <v>1</v>
      </c>
      <c r="K8" s="18">
        <v>1.4</v>
      </c>
      <c r="L8" s="18">
        <v>2.7</v>
      </c>
      <c r="M8" s="4"/>
    </row>
    <row r="9" spans="1:22" ht="15" customHeight="1">
      <c r="A9" s="15">
        <v>6</v>
      </c>
      <c r="B9" s="16" t="s">
        <v>13</v>
      </c>
      <c r="C9" s="17">
        <v>1</v>
      </c>
      <c r="D9" s="17">
        <v>2</v>
      </c>
      <c r="E9" s="17">
        <v>0</v>
      </c>
      <c r="F9" s="17">
        <v>2</v>
      </c>
      <c r="G9" s="17">
        <v>1</v>
      </c>
      <c r="H9" s="18">
        <v>1</v>
      </c>
      <c r="I9" s="18">
        <v>1</v>
      </c>
      <c r="J9" s="18">
        <v>0</v>
      </c>
      <c r="K9" s="18">
        <v>1</v>
      </c>
      <c r="L9" s="18">
        <v>1</v>
      </c>
      <c r="M9" s="4"/>
      <c r="N9" s="19"/>
    </row>
    <row r="10" spans="1:22" ht="15" customHeight="1">
      <c r="A10" s="15">
        <v>9</v>
      </c>
      <c r="B10" s="16" t="s">
        <v>14</v>
      </c>
      <c r="C10" s="17">
        <v>1</v>
      </c>
      <c r="D10" s="17"/>
      <c r="E10" s="17">
        <v>0</v>
      </c>
      <c r="F10" s="17">
        <v>1</v>
      </c>
      <c r="G10" s="17">
        <v>1</v>
      </c>
      <c r="H10" s="18">
        <v>1</v>
      </c>
      <c r="I10" s="18"/>
      <c r="J10" s="18">
        <v>0</v>
      </c>
      <c r="K10" s="18">
        <v>1</v>
      </c>
      <c r="L10" s="18">
        <v>2.4</v>
      </c>
      <c r="M10" s="4"/>
    </row>
    <row r="11" spans="1:22" ht="15" customHeight="1">
      <c r="A11" s="15">
        <v>11</v>
      </c>
      <c r="B11" s="16" t="s">
        <v>15</v>
      </c>
      <c r="C11" s="17">
        <v>2</v>
      </c>
      <c r="D11" s="17">
        <v>1</v>
      </c>
      <c r="E11" s="17">
        <v>0</v>
      </c>
      <c r="F11" s="17">
        <v>1</v>
      </c>
      <c r="G11" s="17">
        <v>0</v>
      </c>
      <c r="H11" s="18">
        <v>1</v>
      </c>
      <c r="I11" s="18">
        <v>1</v>
      </c>
      <c r="J11" s="18">
        <v>0</v>
      </c>
      <c r="K11" s="18">
        <v>1</v>
      </c>
      <c r="L11" s="18">
        <v>0</v>
      </c>
      <c r="M11" s="4"/>
      <c r="N11" s="19"/>
    </row>
    <row r="12" spans="1:22" ht="15.75">
      <c r="A12" s="15">
        <v>33</v>
      </c>
      <c r="B12" s="16" t="s">
        <v>16</v>
      </c>
      <c r="C12" s="17">
        <v>0</v>
      </c>
      <c r="D12" s="17"/>
      <c r="E12" s="17">
        <v>0</v>
      </c>
      <c r="F12" s="17"/>
      <c r="G12" s="17">
        <v>0</v>
      </c>
      <c r="H12" s="18">
        <v>0</v>
      </c>
      <c r="I12" s="18"/>
      <c r="J12" s="18">
        <v>0</v>
      </c>
      <c r="K12" s="18">
        <v>0</v>
      </c>
      <c r="L12" s="18">
        <v>0</v>
      </c>
      <c r="M12" s="4"/>
    </row>
    <row r="13" spans="1:22" ht="15" customHeight="1">
      <c r="A13" s="15">
        <v>43</v>
      </c>
      <c r="B13" s="16" t="s">
        <v>17</v>
      </c>
      <c r="C13" s="17">
        <v>2</v>
      </c>
      <c r="D13" s="17"/>
      <c r="E13" s="17">
        <v>0</v>
      </c>
      <c r="F13" s="17">
        <v>1</v>
      </c>
      <c r="G13" s="17">
        <v>0</v>
      </c>
      <c r="H13" s="18">
        <v>1</v>
      </c>
      <c r="I13" s="18"/>
      <c r="J13" s="18">
        <v>0</v>
      </c>
      <c r="K13" s="18">
        <v>1.4</v>
      </c>
      <c r="L13" s="18">
        <v>0</v>
      </c>
      <c r="M13" s="4"/>
    </row>
    <row r="14" spans="1:22" ht="15" customHeight="1">
      <c r="A14" s="15">
        <v>100</v>
      </c>
      <c r="B14" s="16" t="s">
        <v>18</v>
      </c>
      <c r="C14" s="17">
        <v>1</v>
      </c>
      <c r="D14" s="17"/>
      <c r="E14" s="17">
        <v>4</v>
      </c>
      <c r="F14" s="17">
        <v>1</v>
      </c>
      <c r="G14" s="17">
        <v>1</v>
      </c>
      <c r="H14" s="18">
        <v>1</v>
      </c>
      <c r="I14" s="18"/>
      <c r="J14" s="18">
        <v>1</v>
      </c>
      <c r="K14" s="18">
        <v>1</v>
      </c>
      <c r="L14" s="18">
        <v>1.4</v>
      </c>
      <c r="M14" s="4"/>
    </row>
    <row r="15" spans="1:22" ht="15" customHeight="1">
      <c r="A15" s="15">
        <v>103</v>
      </c>
      <c r="B15" s="16" t="s">
        <v>19</v>
      </c>
      <c r="C15" s="17">
        <v>1</v>
      </c>
      <c r="D15" s="17">
        <v>1</v>
      </c>
      <c r="E15" s="17">
        <v>4</v>
      </c>
      <c r="F15" s="17">
        <v>1</v>
      </c>
      <c r="G15" s="17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1.6</v>
      </c>
      <c r="M15" s="4"/>
      <c r="N15" s="19"/>
    </row>
    <row r="16" spans="1:22" ht="15" customHeight="1">
      <c r="A16" s="15">
        <v>104</v>
      </c>
      <c r="B16" s="16" t="s">
        <v>20</v>
      </c>
      <c r="C16" s="17">
        <v>1</v>
      </c>
      <c r="D16" s="17">
        <v>1</v>
      </c>
      <c r="E16" s="17">
        <v>4</v>
      </c>
      <c r="F16" s="17">
        <v>1</v>
      </c>
      <c r="G16" s="17">
        <v>1</v>
      </c>
      <c r="H16" s="18">
        <v>1</v>
      </c>
      <c r="I16" s="18">
        <v>1</v>
      </c>
      <c r="J16" s="18">
        <v>1</v>
      </c>
      <c r="K16" s="18">
        <v>1.3</v>
      </c>
      <c r="L16" s="18">
        <v>1.3</v>
      </c>
      <c r="M16" s="4"/>
      <c r="N16" s="19"/>
    </row>
    <row r="17" spans="1:14" ht="15" customHeight="1">
      <c r="A17" s="15">
        <v>105</v>
      </c>
      <c r="B17" s="16" t="s">
        <v>21</v>
      </c>
      <c r="C17" s="17">
        <v>1</v>
      </c>
      <c r="D17" s="17">
        <v>1</v>
      </c>
      <c r="E17" s="17">
        <v>0</v>
      </c>
      <c r="F17" s="17">
        <v>1</v>
      </c>
      <c r="G17" s="17">
        <v>2</v>
      </c>
      <c r="H17" s="18">
        <v>1</v>
      </c>
      <c r="I17" s="18">
        <v>1</v>
      </c>
      <c r="J17" s="18">
        <v>0</v>
      </c>
      <c r="K17" s="18">
        <v>1</v>
      </c>
      <c r="L17" s="18">
        <v>1.9</v>
      </c>
      <c r="M17" s="4"/>
      <c r="N17" s="19"/>
    </row>
    <row r="18" spans="1:14" ht="30" customHeight="1">
      <c r="A18" s="15">
        <v>110</v>
      </c>
      <c r="B18" s="16" t="s">
        <v>22</v>
      </c>
      <c r="C18" s="17">
        <v>1</v>
      </c>
      <c r="D18" s="17"/>
      <c r="E18" s="17">
        <v>0</v>
      </c>
      <c r="F18" s="17">
        <v>2</v>
      </c>
      <c r="G18" s="17">
        <v>1</v>
      </c>
      <c r="H18" s="18">
        <v>1</v>
      </c>
      <c r="I18" s="18"/>
      <c r="J18" s="18">
        <v>0</v>
      </c>
      <c r="K18" s="18">
        <v>1</v>
      </c>
      <c r="L18" s="18">
        <v>1.2</v>
      </c>
      <c r="M18" s="4"/>
    </row>
    <row r="19" spans="1:14" ht="15" customHeight="1">
      <c r="A19" s="15">
        <v>111</v>
      </c>
      <c r="B19" s="16" t="s">
        <v>23</v>
      </c>
      <c r="C19" s="17">
        <v>1</v>
      </c>
      <c r="D19" s="17">
        <v>1</v>
      </c>
      <c r="E19" s="17">
        <v>0</v>
      </c>
      <c r="F19" s="17">
        <v>1</v>
      </c>
      <c r="G19" s="17">
        <v>2</v>
      </c>
      <c r="H19" s="18">
        <v>1.5</v>
      </c>
      <c r="I19" s="18">
        <v>1</v>
      </c>
      <c r="J19" s="18">
        <v>0</v>
      </c>
      <c r="K19" s="18">
        <v>1.9</v>
      </c>
      <c r="L19" s="18">
        <v>1.2</v>
      </c>
      <c r="M19" s="4"/>
      <c r="N19" s="19"/>
    </row>
    <row r="20" spans="1:14" ht="15" customHeight="1">
      <c r="A20" s="15">
        <v>112</v>
      </c>
      <c r="B20" s="16" t="s">
        <v>24</v>
      </c>
      <c r="C20" s="17">
        <v>1</v>
      </c>
      <c r="D20" s="17"/>
      <c r="E20" s="17">
        <v>4</v>
      </c>
      <c r="F20" s="17">
        <v>1</v>
      </c>
      <c r="G20" s="17">
        <v>1</v>
      </c>
      <c r="H20" s="18">
        <v>1</v>
      </c>
      <c r="I20" s="18"/>
      <c r="J20" s="18">
        <v>1</v>
      </c>
      <c r="K20" s="18">
        <v>1</v>
      </c>
      <c r="L20" s="18">
        <v>1.6</v>
      </c>
      <c r="M20" s="4"/>
    </row>
    <row r="21" spans="1:14" ht="15" customHeight="1">
      <c r="A21" s="15">
        <v>115</v>
      </c>
      <c r="B21" s="16" t="s">
        <v>25</v>
      </c>
      <c r="C21" s="17">
        <v>1</v>
      </c>
      <c r="D21" s="17">
        <v>1</v>
      </c>
      <c r="E21" s="17">
        <v>4</v>
      </c>
      <c r="F21" s="17">
        <v>1</v>
      </c>
      <c r="G21" s="17">
        <v>2</v>
      </c>
      <c r="H21" s="18">
        <v>1</v>
      </c>
      <c r="I21" s="18">
        <v>1</v>
      </c>
      <c r="J21" s="18">
        <v>1</v>
      </c>
      <c r="K21" s="18">
        <v>1</v>
      </c>
      <c r="L21" s="18">
        <v>1.8</v>
      </c>
      <c r="M21" s="4"/>
      <c r="N21" s="19"/>
    </row>
    <row r="22" spans="1:14" ht="15" customHeight="1">
      <c r="A22" s="15">
        <v>116</v>
      </c>
      <c r="B22" s="16" t="s">
        <v>26</v>
      </c>
      <c r="C22" s="17">
        <v>2</v>
      </c>
      <c r="D22" s="17">
        <v>1</v>
      </c>
      <c r="E22" s="17">
        <v>0</v>
      </c>
      <c r="F22" s="17">
        <v>1</v>
      </c>
      <c r="G22" s="17">
        <v>0</v>
      </c>
      <c r="H22" s="18">
        <v>1</v>
      </c>
      <c r="I22" s="18">
        <v>1</v>
      </c>
      <c r="J22" s="18">
        <v>0</v>
      </c>
      <c r="K22" s="18">
        <v>1</v>
      </c>
      <c r="L22" s="18">
        <v>0</v>
      </c>
      <c r="M22" s="4"/>
      <c r="N22" s="19"/>
    </row>
    <row r="23" spans="1:14" ht="30" customHeight="1">
      <c r="A23" s="15">
        <v>120</v>
      </c>
      <c r="B23" s="16" t="s">
        <v>27</v>
      </c>
      <c r="C23" s="17">
        <v>1</v>
      </c>
      <c r="D23" s="17">
        <v>1</v>
      </c>
      <c r="E23" s="17">
        <v>0</v>
      </c>
      <c r="F23" s="17">
        <v>1</v>
      </c>
      <c r="G23" s="17">
        <v>2</v>
      </c>
      <c r="H23" s="18">
        <v>1</v>
      </c>
      <c r="I23" s="18">
        <v>1</v>
      </c>
      <c r="J23" s="18">
        <v>0</v>
      </c>
      <c r="K23" s="18">
        <v>1</v>
      </c>
      <c r="L23" s="18">
        <v>1.7</v>
      </c>
      <c r="M23" s="4"/>
      <c r="N23" s="19"/>
    </row>
    <row r="24" spans="1:14" ht="15" customHeight="1">
      <c r="A24" s="15">
        <v>121</v>
      </c>
      <c r="B24" s="16" t="s">
        <v>28</v>
      </c>
      <c r="C24" s="17">
        <v>1</v>
      </c>
      <c r="D24" s="17">
        <v>1</v>
      </c>
      <c r="E24" s="17">
        <v>0</v>
      </c>
      <c r="F24" s="17">
        <v>1</v>
      </c>
      <c r="G24" s="17">
        <v>1</v>
      </c>
      <c r="H24" s="18">
        <v>1</v>
      </c>
      <c r="I24" s="18">
        <v>1</v>
      </c>
      <c r="J24" s="18">
        <v>0</v>
      </c>
      <c r="K24" s="18">
        <v>1</v>
      </c>
      <c r="L24" s="18">
        <v>1.6</v>
      </c>
      <c r="M24" s="4"/>
      <c r="N24" s="19"/>
    </row>
    <row r="25" spans="1:14" ht="15" customHeight="1">
      <c r="A25" s="15">
        <v>123</v>
      </c>
      <c r="B25" s="16" t="s">
        <v>29</v>
      </c>
      <c r="C25" s="17">
        <v>1</v>
      </c>
      <c r="D25" s="17">
        <v>1</v>
      </c>
      <c r="E25" s="17">
        <v>4</v>
      </c>
      <c r="F25" s="17">
        <v>1</v>
      </c>
      <c r="G25" s="17">
        <v>1</v>
      </c>
      <c r="H25" s="18">
        <v>1</v>
      </c>
      <c r="I25" s="18">
        <v>1</v>
      </c>
      <c r="J25" s="18">
        <v>1</v>
      </c>
      <c r="K25" s="18">
        <v>1.2</v>
      </c>
      <c r="L25" s="18">
        <v>1.9</v>
      </c>
      <c r="M25" s="4"/>
      <c r="N25" s="19"/>
    </row>
    <row r="26" spans="1:14" ht="15" customHeight="1">
      <c r="A26" s="15">
        <v>125</v>
      </c>
      <c r="B26" s="16" t="s">
        <v>30</v>
      </c>
      <c r="C26" s="17">
        <v>1</v>
      </c>
      <c r="D26" s="17">
        <v>3</v>
      </c>
      <c r="E26" s="17">
        <v>4</v>
      </c>
      <c r="F26" s="17">
        <v>3</v>
      </c>
      <c r="G26" s="17">
        <v>1</v>
      </c>
      <c r="H26" s="18">
        <v>1</v>
      </c>
      <c r="I26" s="18">
        <v>1</v>
      </c>
      <c r="J26" s="18">
        <v>1</v>
      </c>
      <c r="K26" s="18">
        <v>1.8</v>
      </c>
      <c r="L26" s="18">
        <v>2.6</v>
      </c>
      <c r="M26" s="4"/>
      <c r="N26" s="19"/>
    </row>
    <row r="27" spans="1:14" ht="15" customHeight="1">
      <c r="A27" s="15">
        <v>126</v>
      </c>
      <c r="B27" s="16" t="s">
        <v>31</v>
      </c>
      <c r="C27" s="17">
        <v>1</v>
      </c>
      <c r="D27" s="17">
        <v>1</v>
      </c>
      <c r="E27" s="17">
        <v>0</v>
      </c>
      <c r="F27" s="17">
        <v>1</v>
      </c>
      <c r="G27" s="17">
        <v>1</v>
      </c>
      <c r="H27" s="18">
        <v>1</v>
      </c>
      <c r="I27" s="18">
        <v>1</v>
      </c>
      <c r="J27" s="18">
        <v>0</v>
      </c>
      <c r="K27" s="18">
        <v>1</v>
      </c>
      <c r="L27" s="18">
        <v>2.5</v>
      </c>
      <c r="M27" s="4"/>
      <c r="N27" s="19"/>
    </row>
    <row r="28" spans="1:14" ht="15" customHeight="1">
      <c r="A28" s="15">
        <v>130</v>
      </c>
      <c r="B28" s="16" t="s">
        <v>32</v>
      </c>
      <c r="C28" s="17">
        <v>1</v>
      </c>
      <c r="D28" s="17">
        <v>1</v>
      </c>
      <c r="E28" s="17">
        <v>4</v>
      </c>
      <c r="F28" s="17">
        <v>1</v>
      </c>
      <c r="G28" s="17">
        <v>1</v>
      </c>
      <c r="H28" s="18">
        <v>1.4</v>
      </c>
      <c r="I28" s="18">
        <v>1</v>
      </c>
      <c r="J28" s="18">
        <v>1</v>
      </c>
      <c r="K28" s="18">
        <v>1.6</v>
      </c>
      <c r="L28" s="18">
        <v>1.2</v>
      </c>
      <c r="M28" s="4"/>
      <c r="N28" s="19"/>
    </row>
    <row r="29" spans="1:14" ht="15" customHeight="1">
      <c r="A29" s="15">
        <v>131</v>
      </c>
      <c r="B29" s="16" t="s">
        <v>33</v>
      </c>
      <c r="C29" s="17">
        <v>1</v>
      </c>
      <c r="D29" s="17">
        <v>1</v>
      </c>
      <c r="E29" s="17">
        <v>0</v>
      </c>
      <c r="F29" s="17">
        <v>1</v>
      </c>
      <c r="G29" s="17">
        <v>1</v>
      </c>
      <c r="H29" s="18">
        <v>1</v>
      </c>
      <c r="I29" s="18">
        <v>1</v>
      </c>
      <c r="J29" s="18">
        <v>0</v>
      </c>
      <c r="K29" s="18">
        <v>1.2</v>
      </c>
      <c r="L29" s="18">
        <v>1.4</v>
      </c>
      <c r="M29" s="4"/>
      <c r="N29" s="19"/>
    </row>
    <row r="30" spans="1:14" ht="15" customHeight="1">
      <c r="A30" s="15">
        <v>132</v>
      </c>
      <c r="B30" s="16" t="s">
        <v>34</v>
      </c>
      <c r="C30" s="17">
        <v>1</v>
      </c>
      <c r="D30" s="17"/>
      <c r="E30" s="17">
        <v>0</v>
      </c>
      <c r="F30" s="17">
        <v>2</v>
      </c>
      <c r="G30" s="17">
        <v>1</v>
      </c>
      <c r="H30" s="18">
        <v>1</v>
      </c>
      <c r="I30" s="18"/>
      <c r="J30" s="18">
        <v>0</v>
      </c>
      <c r="K30" s="18">
        <v>1</v>
      </c>
      <c r="L30" s="18">
        <v>1</v>
      </c>
      <c r="M30" s="4"/>
    </row>
    <row r="31" spans="1:14" ht="15" customHeight="1">
      <c r="A31" s="15">
        <v>134</v>
      </c>
      <c r="B31" s="16" t="s">
        <v>35</v>
      </c>
      <c r="C31" s="17">
        <v>1</v>
      </c>
      <c r="D31" s="17">
        <v>1</v>
      </c>
      <c r="E31" s="17">
        <v>4</v>
      </c>
      <c r="F31" s="17">
        <v>1</v>
      </c>
      <c r="G31" s="17">
        <v>2</v>
      </c>
      <c r="H31" s="18">
        <v>1</v>
      </c>
      <c r="I31" s="18">
        <v>1</v>
      </c>
      <c r="J31" s="18">
        <v>1</v>
      </c>
      <c r="K31" s="18">
        <v>1</v>
      </c>
      <c r="L31" s="18">
        <v>1.5</v>
      </c>
      <c r="M31" s="4"/>
      <c r="N31" s="19"/>
    </row>
    <row r="32" spans="1:14" ht="15" customHeight="1">
      <c r="A32" s="15">
        <v>135</v>
      </c>
      <c r="B32" s="16" t="s">
        <v>36</v>
      </c>
      <c r="C32" s="17">
        <v>1</v>
      </c>
      <c r="D32" s="17"/>
      <c r="E32" s="17">
        <v>4</v>
      </c>
      <c r="F32" s="17">
        <v>1</v>
      </c>
      <c r="G32" s="17">
        <v>2</v>
      </c>
      <c r="H32" s="18">
        <v>1.2</v>
      </c>
      <c r="I32" s="18"/>
      <c r="J32" s="18">
        <v>1</v>
      </c>
      <c r="K32" s="18">
        <v>1</v>
      </c>
      <c r="L32" s="18">
        <v>1.5</v>
      </c>
      <c r="M32" s="4"/>
    </row>
    <row r="33" spans="1:14" ht="15" customHeight="1">
      <c r="A33" s="15">
        <v>140</v>
      </c>
      <c r="B33" s="16" t="s">
        <v>37</v>
      </c>
      <c r="C33" s="17">
        <v>1</v>
      </c>
      <c r="D33" s="17">
        <v>1</v>
      </c>
      <c r="E33" s="17">
        <v>0</v>
      </c>
      <c r="F33" s="17">
        <v>1</v>
      </c>
      <c r="G33" s="17">
        <v>1</v>
      </c>
      <c r="H33" s="18">
        <v>1</v>
      </c>
      <c r="I33" s="18">
        <v>1</v>
      </c>
      <c r="J33" s="18">
        <v>0</v>
      </c>
      <c r="K33" s="18">
        <v>1</v>
      </c>
      <c r="L33" s="18">
        <v>1.2</v>
      </c>
      <c r="M33" s="4"/>
      <c r="N33" s="19"/>
    </row>
    <row r="34" spans="1:14" ht="15" customHeight="1">
      <c r="A34" s="15">
        <v>143</v>
      </c>
      <c r="B34" s="16" t="s">
        <v>38</v>
      </c>
      <c r="C34" s="17">
        <v>1</v>
      </c>
      <c r="D34" s="17"/>
      <c r="E34" s="17">
        <v>4</v>
      </c>
      <c r="F34" s="17">
        <v>3</v>
      </c>
      <c r="G34" s="17">
        <v>3</v>
      </c>
      <c r="H34" s="18">
        <v>1</v>
      </c>
      <c r="I34" s="18"/>
      <c r="J34" s="18">
        <v>1</v>
      </c>
      <c r="K34" s="18">
        <v>1.5</v>
      </c>
      <c r="L34" s="18">
        <v>1</v>
      </c>
      <c r="M34" s="4"/>
    </row>
    <row r="35" spans="1:14" ht="45" customHeight="1">
      <c r="A35" s="15">
        <v>145</v>
      </c>
      <c r="B35" s="16" t="s">
        <v>39</v>
      </c>
      <c r="C35" s="17">
        <v>1</v>
      </c>
      <c r="D35" s="17"/>
      <c r="E35" s="17">
        <v>4</v>
      </c>
      <c r="F35" s="17">
        <v>3</v>
      </c>
      <c r="G35" s="17">
        <v>3</v>
      </c>
      <c r="H35" s="18">
        <v>1</v>
      </c>
      <c r="I35" s="18"/>
      <c r="J35" s="18">
        <v>1</v>
      </c>
      <c r="K35" s="18">
        <v>1</v>
      </c>
      <c r="L35" s="18">
        <v>1</v>
      </c>
      <c r="M35" s="4"/>
    </row>
    <row r="36" spans="1:14" ht="30" customHeight="1">
      <c r="A36" s="15">
        <v>147</v>
      </c>
      <c r="B36" s="16" t="s">
        <v>40</v>
      </c>
      <c r="C36" s="17">
        <v>1</v>
      </c>
      <c r="D36" s="17"/>
      <c r="E36" s="17">
        <v>0</v>
      </c>
      <c r="F36" s="17">
        <v>3</v>
      </c>
      <c r="G36" s="17">
        <v>3</v>
      </c>
      <c r="H36" s="18">
        <v>1</v>
      </c>
      <c r="I36" s="18"/>
      <c r="J36" s="18">
        <v>0</v>
      </c>
      <c r="K36" s="18">
        <v>1</v>
      </c>
      <c r="L36" s="18">
        <v>1.5</v>
      </c>
      <c r="M36" s="4"/>
    </row>
    <row r="37" spans="1:14" ht="15" customHeight="1">
      <c r="A37" s="15">
        <v>150</v>
      </c>
      <c r="B37" s="16" t="s">
        <v>41</v>
      </c>
      <c r="C37" s="17">
        <v>1</v>
      </c>
      <c r="D37" s="17"/>
      <c r="E37" s="17">
        <v>4</v>
      </c>
      <c r="F37" s="17">
        <v>3</v>
      </c>
      <c r="G37" s="17">
        <v>3</v>
      </c>
      <c r="H37" s="18">
        <v>1</v>
      </c>
      <c r="I37" s="18"/>
      <c r="J37" s="18">
        <v>1</v>
      </c>
      <c r="K37" s="18">
        <v>1</v>
      </c>
      <c r="L37" s="18">
        <v>1</v>
      </c>
      <c r="M37" s="4"/>
    </row>
    <row r="38" spans="1:14" ht="30" customHeight="1">
      <c r="A38" s="15">
        <v>152</v>
      </c>
      <c r="B38" s="16" t="s">
        <v>42</v>
      </c>
      <c r="C38" s="17">
        <v>1</v>
      </c>
      <c r="D38" s="17"/>
      <c r="E38" s="17">
        <v>4</v>
      </c>
      <c r="F38" s="17">
        <v>3</v>
      </c>
      <c r="G38" s="17">
        <v>3</v>
      </c>
      <c r="H38" s="18">
        <v>1</v>
      </c>
      <c r="I38" s="18"/>
      <c r="J38" s="18">
        <v>1</v>
      </c>
      <c r="K38" s="18">
        <v>1</v>
      </c>
      <c r="L38" s="18">
        <v>1</v>
      </c>
      <c r="M38" s="4"/>
    </row>
    <row r="39" spans="1:14" ht="15" customHeight="1">
      <c r="A39" s="15">
        <v>160</v>
      </c>
      <c r="B39" s="16" t="s">
        <v>43</v>
      </c>
      <c r="C39" s="17">
        <v>2</v>
      </c>
      <c r="D39" s="17"/>
      <c r="E39" s="17">
        <v>4</v>
      </c>
      <c r="F39" s="17">
        <v>1</v>
      </c>
      <c r="G39" s="17">
        <v>0</v>
      </c>
      <c r="H39" s="18">
        <v>1</v>
      </c>
      <c r="I39" s="18"/>
      <c r="J39" s="18">
        <v>1</v>
      </c>
      <c r="K39" s="18">
        <v>1.9</v>
      </c>
      <c r="L39" s="18">
        <v>0</v>
      </c>
      <c r="M39" s="4"/>
    </row>
    <row r="40" spans="1:14" ht="30" customHeight="1">
      <c r="A40" s="15">
        <v>170</v>
      </c>
      <c r="B40" s="16" t="s">
        <v>44</v>
      </c>
      <c r="C40" s="17">
        <v>1</v>
      </c>
      <c r="D40" s="17"/>
      <c r="E40" s="17">
        <v>0</v>
      </c>
      <c r="F40" s="17">
        <v>3</v>
      </c>
      <c r="G40" s="17">
        <v>3</v>
      </c>
      <c r="H40" s="18">
        <v>1</v>
      </c>
      <c r="I40" s="18"/>
      <c r="J40" s="18">
        <v>0</v>
      </c>
      <c r="K40" s="18">
        <v>1</v>
      </c>
      <c r="L40" s="18">
        <v>1.5</v>
      </c>
      <c r="M40" s="4"/>
    </row>
    <row r="41" spans="1:14" ht="15" customHeight="1">
      <c r="A41" s="15">
        <v>171</v>
      </c>
      <c r="B41" s="16" t="s">
        <v>45</v>
      </c>
      <c r="C41" s="17">
        <v>1</v>
      </c>
      <c r="D41" s="17"/>
      <c r="E41" s="17">
        <v>4</v>
      </c>
      <c r="F41" s="17">
        <v>1</v>
      </c>
      <c r="G41" s="17">
        <v>2</v>
      </c>
      <c r="H41" s="18">
        <v>1.4</v>
      </c>
      <c r="I41" s="18"/>
      <c r="J41" s="18">
        <v>1</v>
      </c>
      <c r="K41" s="18">
        <v>1.6</v>
      </c>
      <c r="L41" s="18">
        <v>1.6</v>
      </c>
      <c r="M41" s="4"/>
    </row>
    <row r="42" spans="1:14" ht="15" customHeight="1">
      <c r="A42" s="15">
        <v>180</v>
      </c>
      <c r="B42" s="16" t="s">
        <v>46</v>
      </c>
      <c r="C42" s="17">
        <v>1</v>
      </c>
      <c r="D42" s="17">
        <v>2</v>
      </c>
      <c r="E42" s="17">
        <v>4</v>
      </c>
      <c r="F42" s="17">
        <v>2</v>
      </c>
      <c r="G42" s="17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4"/>
      <c r="N42" s="19"/>
    </row>
    <row r="43" spans="1:14" ht="15" customHeight="1">
      <c r="A43" s="15">
        <v>182</v>
      </c>
      <c r="B43" s="16" t="s">
        <v>47</v>
      </c>
      <c r="C43" s="17">
        <v>1</v>
      </c>
      <c r="D43" s="17"/>
      <c r="E43" s="17">
        <v>0</v>
      </c>
      <c r="F43" s="17">
        <v>2</v>
      </c>
      <c r="G43" s="17">
        <v>1</v>
      </c>
      <c r="H43" s="18">
        <v>1</v>
      </c>
      <c r="I43" s="18"/>
      <c r="J43" s="18">
        <v>0</v>
      </c>
      <c r="K43" s="18">
        <v>1</v>
      </c>
      <c r="L43" s="18">
        <v>1</v>
      </c>
      <c r="M43" s="4"/>
    </row>
    <row r="44" spans="1:14" ht="15" customHeight="1">
      <c r="A44" s="15">
        <v>186</v>
      </c>
      <c r="B44" s="16" t="s">
        <v>48</v>
      </c>
      <c r="C44" s="17">
        <v>1</v>
      </c>
      <c r="D44" s="17"/>
      <c r="E44" s="17">
        <v>0</v>
      </c>
      <c r="F44" s="17">
        <v>2</v>
      </c>
      <c r="G44" s="17">
        <v>1</v>
      </c>
      <c r="H44" s="18">
        <v>1</v>
      </c>
      <c r="I44" s="18"/>
      <c r="J44" s="18">
        <v>0</v>
      </c>
      <c r="K44" s="18">
        <v>1</v>
      </c>
      <c r="L44" s="18">
        <v>1</v>
      </c>
      <c r="M44" s="4"/>
    </row>
    <row r="45" spans="1:14" ht="15" customHeight="1">
      <c r="A45" s="15">
        <v>187</v>
      </c>
      <c r="B45" s="16" t="s">
        <v>49</v>
      </c>
      <c r="C45" s="17">
        <v>1</v>
      </c>
      <c r="D45" s="17"/>
      <c r="E45" s="17">
        <v>4</v>
      </c>
      <c r="F45" s="17">
        <v>2</v>
      </c>
      <c r="G45" s="17">
        <v>1</v>
      </c>
      <c r="H45" s="18">
        <v>1</v>
      </c>
      <c r="I45" s="18"/>
      <c r="J45" s="18">
        <v>1</v>
      </c>
      <c r="K45" s="18">
        <v>1</v>
      </c>
      <c r="L45" s="18">
        <v>1</v>
      </c>
      <c r="M45" s="4"/>
    </row>
    <row r="46" spans="1:14" ht="30" customHeight="1">
      <c r="A46" s="15">
        <v>188</v>
      </c>
      <c r="B46" s="16" t="s">
        <v>50</v>
      </c>
      <c r="C46" s="17">
        <v>2</v>
      </c>
      <c r="D46" s="17"/>
      <c r="E46" s="17">
        <v>4</v>
      </c>
      <c r="F46" s="17">
        <v>2</v>
      </c>
      <c r="G46" s="17">
        <v>0</v>
      </c>
      <c r="H46" s="18">
        <v>1</v>
      </c>
      <c r="I46" s="18"/>
      <c r="J46" s="18">
        <v>1</v>
      </c>
      <c r="K46" s="18">
        <v>1</v>
      </c>
      <c r="L46" s="18">
        <v>0</v>
      </c>
      <c r="M46" s="4"/>
    </row>
    <row r="47" spans="1:14" ht="15" customHeight="1">
      <c r="A47" s="15">
        <v>190</v>
      </c>
      <c r="B47" s="16" t="s">
        <v>51</v>
      </c>
      <c r="C47" s="17">
        <v>1</v>
      </c>
      <c r="D47" s="17"/>
      <c r="E47" s="17">
        <v>0</v>
      </c>
      <c r="F47" s="17">
        <v>3</v>
      </c>
      <c r="G47" s="17">
        <v>3</v>
      </c>
      <c r="H47" s="18">
        <v>1</v>
      </c>
      <c r="I47" s="18"/>
      <c r="J47" s="18">
        <v>0</v>
      </c>
      <c r="K47" s="18">
        <v>1</v>
      </c>
      <c r="L47" s="18">
        <v>1</v>
      </c>
      <c r="M47" s="4"/>
    </row>
    <row r="48" spans="1:14" ht="15" customHeight="1">
      <c r="A48" s="15">
        <v>200</v>
      </c>
      <c r="B48" s="16" t="s">
        <v>52</v>
      </c>
      <c r="C48" s="17">
        <v>2</v>
      </c>
      <c r="D48" s="17"/>
      <c r="E48" s="17">
        <v>0</v>
      </c>
      <c r="F48" s="17">
        <v>2</v>
      </c>
      <c r="G48" s="17">
        <v>0</v>
      </c>
      <c r="H48" s="18">
        <v>1</v>
      </c>
      <c r="I48" s="18"/>
      <c r="J48" s="18">
        <v>0</v>
      </c>
      <c r="K48" s="18">
        <v>1</v>
      </c>
      <c r="L48" s="18">
        <v>0</v>
      </c>
      <c r="M48" s="4"/>
    </row>
    <row r="49" spans="1:14" ht="30" customHeight="1">
      <c r="A49" s="15">
        <v>201</v>
      </c>
      <c r="B49" s="16" t="s">
        <v>53</v>
      </c>
      <c r="C49" s="17">
        <v>2</v>
      </c>
      <c r="D49" s="17"/>
      <c r="E49" s="17">
        <v>1</v>
      </c>
      <c r="F49" s="17">
        <v>0</v>
      </c>
      <c r="G49" s="17">
        <v>0</v>
      </c>
      <c r="H49" s="18">
        <v>1</v>
      </c>
      <c r="I49" s="18"/>
      <c r="J49" s="18">
        <v>1</v>
      </c>
      <c r="K49" s="18">
        <v>0</v>
      </c>
      <c r="L49" s="18">
        <v>0</v>
      </c>
      <c r="M49" s="4"/>
    </row>
    <row r="50" spans="1:14" ht="15" customHeight="1">
      <c r="A50" s="15">
        <v>204</v>
      </c>
      <c r="B50" s="16" t="s">
        <v>54</v>
      </c>
      <c r="C50" s="17">
        <v>2</v>
      </c>
      <c r="D50" s="17"/>
      <c r="E50" s="17">
        <v>0</v>
      </c>
      <c r="F50" s="17">
        <v>1</v>
      </c>
      <c r="G50" s="17">
        <v>0</v>
      </c>
      <c r="H50" s="18">
        <v>1</v>
      </c>
      <c r="I50" s="18"/>
      <c r="J50" s="18">
        <v>0</v>
      </c>
      <c r="K50" s="18">
        <v>1</v>
      </c>
      <c r="L50" s="18">
        <v>0</v>
      </c>
      <c r="M50" s="4"/>
    </row>
    <row r="51" spans="1:14" ht="15" customHeight="1">
      <c r="A51" s="15">
        <v>205</v>
      </c>
      <c r="B51" s="16" t="s">
        <v>55</v>
      </c>
      <c r="C51" s="17">
        <v>2</v>
      </c>
      <c r="D51" s="17"/>
      <c r="E51" s="17">
        <v>1</v>
      </c>
      <c r="F51" s="17">
        <v>0</v>
      </c>
      <c r="G51" s="17">
        <v>0</v>
      </c>
      <c r="H51" s="18">
        <v>1</v>
      </c>
      <c r="I51" s="18"/>
      <c r="J51" s="18">
        <v>1</v>
      </c>
      <c r="K51" s="18">
        <v>0</v>
      </c>
      <c r="L51" s="18">
        <v>0</v>
      </c>
      <c r="M51" s="4"/>
    </row>
    <row r="52" spans="1:14" ht="15" customHeight="1">
      <c r="A52" s="15">
        <v>211</v>
      </c>
      <c r="B52" s="16" t="s">
        <v>56</v>
      </c>
      <c r="C52" s="17">
        <v>2</v>
      </c>
      <c r="D52" s="17"/>
      <c r="E52" s="17">
        <v>2</v>
      </c>
      <c r="F52" s="17">
        <v>0</v>
      </c>
      <c r="G52" s="17">
        <v>0</v>
      </c>
      <c r="H52" s="18">
        <v>1</v>
      </c>
      <c r="I52" s="18"/>
      <c r="J52" s="18">
        <v>1</v>
      </c>
      <c r="K52" s="18">
        <v>0</v>
      </c>
      <c r="L52" s="18">
        <v>0</v>
      </c>
      <c r="M52" s="4"/>
    </row>
    <row r="53" spans="1:14" ht="15" customHeight="1">
      <c r="A53" s="15">
        <v>212</v>
      </c>
      <c r="B53" s="16" t="s">
        <v>57</v>
      </c>
      <c r="C53" s="17">
        <v>2</v>
      </c>
      <c r="D53" s="17"/>
      <c r="E53" s="17">
        <v>0</v>
      </c>
      <c r="F53" s="17">
        <v>1</v>
      </c>
      <c r="G53" s="17">
        <v>0</v>
      </c>
      <c r="H53" s="18">
        <v>1</v>
      </c>
      <c r="I53" s="18"/>
      <c r="J53" s="18">
        <v>0</v>
      </c>
      <c r="K53" s="18">
        <v>1.1000000000000001</v>
      </c>
      <c r="L53" s="18">
        <v>0</v>
      </c>
      <c r="M53" s="4"/>
    </row>
    <row r="54" spans="1:14" ht="15" customHeight="1">
      <c r="A54" s="15">
        <v>214</v>
      </c>
      <c r="B54" s="16" t="s">
        <v>58</v>
      </c>
      <c r="C54" s="17">
        <v>2</v>
      </c>
      <c r="D54" s="17"/>
      <c r="E54" s="17">
        <v>1</v>
      </c>
      <c r="F54" s="17">
        <v>0</v>
      </c>
      <c r="G54" s="17">
        <v>0</v>
      </c>
      <c r="H54" s="18">
        <v>1</v>
      </c>
      <c r="I54" s="18"/>
      <c r="J54" s="18">
        <v>1</v>
      </c>
      <c r="K54" s="18">
        <v>0</v>
      </c>
      <c r="L54" s="18">
        <v>0</v>
      </c>
      <c r="M54" s="4"/>
    </row>
    <row r="55" spans="1:14" ht="15" customHeight="1">
      <c r="A55" s="15">
        <v>216</v>
      </c>
      <c r="B55" s="16" t="s">
        <v>59</v>
      </c>
      <c r="C55" s="17">
        <v>2</v>
      </c>
      <c r="D55" s="17"/>
      <c r="E55" s="17">
        <v>0</v>
      </c>
      <c r="F55" s="17">
        <v>1</v>
      </c>
      <c r="G55" s="17">
        <v>0</v>
      </c>
      <c r="H55" s="18">
        <v>1</v>
      </c>
      <c r="I55" s="18"/>
      <c r="J55" s="18">
        <v>0</v>
      </c>
      <c r="K55" s="18">
        <v>1</v>
      </c>
      <c r="L55" s="18">
        <v>0</v>
      </c>
      <c r="M55" s="4"/>
    </row>
    <row r="56" spans="1:14" ht="15" customHeight="1">
      <c r="A56" s="15">
        <v>217</v>
      </c>
      <c r="B56" s="16" t="s">
        <v>60</v>
      </c>
      <c r="C56" s="17">
        <v>2</v>
      </c>
      <c r="D56" s="17">
        <v>1</v>
      </c>
      <c r="E56" s="17">
        <v>0</v>
      </c>
      <c r="F56" s="17">
        <v>1</v>
      </c>
      <c r="G56" s="17">
        <v>0</v>
      </c>
      <c r="H56" s="18">
        <v>1</v>
      </c>
      <c r="I56" s="18">
        <v>1</v>
      </c>
      <c r="J56" s="18">
        <v>0</v>
      </c>
      <c r="K56" s="18">
        <v>1</v>
      </c>
      <c r="L56" s="18">
        <v>0</v>
      </c>
      <c r="M56" s="4"/>
      <c r="N56" s="19"/>
    </row>
    <row r="57" spans="1:14" ht="15" customHeight="1">
      <c r="A57" s="15">
        <v>219</v>
      </c>
      <c r="B57" s="16" t="s">
        <v>61</v>
      </c>
      <c r="C57" s="17">
        <v>2</v>
      </c>
      <c r="D57" s="17"/>
      <c r="E57" s="17">
        <v>0</v>
      </c>
      <c r="F57" s="17">
        <v>1</v>
      </c>
      <c r="G57" s="17">
        <v>0</v>
      </c>
      <c r="H57" s="18">
        <v>1</v>
      </c>
      <c r="I57" s="18"/>
      <c r="J57" s="18">
        <v>0</v>
      </c>
      <c r="K57" s="18">
        <v>1</v>
      </c>
      <c r="L57" s="18">
        <v>0</v>
      </c>
      <c r="M57" s="4"/>
    </row>
    <row r="58" spans="1:14" ht="15" customHeight="1">
      <c r="A58" s="15">
        <v>223</v>
      </c>
      <c r="B58" s="16" t="s">
        <v>62</v>
      </c>
      <c r="C58" s="17">
        <v>2</v>
      </c>
      <c r="D58" s="17"/>
      <c r="E58" s="17">
        <v>2</v>
      </c>
      <c r="F58" s="17">
        <v>0</v>
      </c>
      <c r="G58" s="17">
        <v>0</v>
      </c>
      <c r="H58" s="18">
        <v>1</v>
      </c>
      <c r="I58" s="18"/>
      <c r="J58" s="18">
        <v>1</v>
      </c>
      <c r="K58" s="18">
        <v>0</v>
      </c>
      <c r="L58" s="18">
        <v>0</v>
      </c>
      <c r="M58" s="4"/>
    </row>
    <row r="59" spans="1:14" ht="15" customHeight="1">
      <c r="A59" s="15">
        <v>225</v>
      </c>
      <c r="B59" s="16" t="s">
        <v>63</v>
      </c>
      <c r="C59" s="17">
        <v>2</v>
      </c>
      <c r="D59" s="17"/>
      <c r="E59" s="17">
        <v>0</v>
      </c>
      <c r="F59" s="17">
        <v>1</v>
      </c>
      <c r="G59" s="17">
        <v>0</v>
      </c>
      <c r="H59" s="18">
        <v>1.2</v>
      </c>
      <c r="I59" s="18"/>
      <c r="J59" s="18">
        <v>0</v>
      </c>
      <c r="K59" s="18">
        <v>1.2</v>
      </c>
      <c r="L59" s="18">
        <v>0</v>
      </c>
      <c r="M59" s="4"/>
    </row>
    <row r="60" spans="1:14" ht="15" customHeight="1">
      <c r="A60" s="15">
        <v>227</v>
      </c>
      <c r="B60" s="16" t="s">
        <v>64</v>
      </c>
      <c r="C60" s="17">
        <v>2</v>
      </c>
      <c r="D60" s="17"/>
      <c r="E60" s="17">
        <v>1</v>
      </c>
      <c r="F60" s="17">
        <v>0</v>
      </c>
      <c r="G60" s="17">
        <v>0</v>
      </c>
      <c r="H60" s="18">
        <v>1</v>
      </c>
      <c r="I60" s="18"/>
      <c r="J60" s="18">
        <v>1.3</v>
      </c>
      <c r="K60" s="18">
        <v>0</v>
      </c>
      <c r="L60" s="18">
        <v>0</v>
      </c>
      <c r="M60" s="4"/>
    </row>
    <row r="61" spans="1:14" ht="15" customHeight="1">
      <c r="A61" s="15">
        <v>230</v>
      </c>
      <c r="B61" s="16" t="s">
        <v>65</v>
      </c>
      <c r="C61" s="17">
        <v>2</v>
      </c>
      <c r="D61" s="17">
        <v>1</v>
      </c>
      <c r="E61" s="17">
        <v>4</v>
      </c>
      <c r="F61" s="17">
        <v>1</v>
      </c>
      <c r="G61" s="17">
        <v>0</v>
      </c>
      <c r="H61" s="18">
        <v>1.2</v>
      </c>
      <c r="I61" s="18">
        <v>1</v>
      </c>
      <c r="J61" s="18">
        <v>1</v>
      </c>
      <c r="K61" s="18">
        <v>1.3</v>
      </c>
      <c r="L61" s="18">
        <v>0</v>
      </c>
      <c r="M61" s="4"/>
      <c r="N61" s="19"/>
    </row>
    <row r="62" spans="1:14" ht="15" customHeight="1">
      <c r="A62" s="15">
        <v>231</v>
      </c>
      <c r="B62" s="16" t="s">
        <v>66</v>
      </c>
      <c r="C62" s="17">
        <v>2</v>
      </c>
      <c r="D62" s="17"/>
      <c r="E62" s="17">
        <v>1</v>
      </c>
      <c r="F62" s="17">
        <v>0</v>
      </c>
      <c r="G62" s="17">
        <v>0</v>
      </c>
      <c r="H62" s="18">
        <v>1</v>
      </c>
      <c r="I62" s="18"/>
      <c r="J62" s="18">
        <v>1</v>
      </c>
      <c r="K62" s="18">
        <v>0</v>
      </c>
      <c r="L62" s="18">
        <v>0</v>
      </c>
      <c r="M62" s="4"/>
    </row>
    <row r="63" spans="1:14" ht="15" customHeight="1">
      <c r="A63" s="15">
        <v>233</v>
      </c>
      <c r="B63" s="16" t="s">
        <v>67</v>
      </c>
      <c r="C63" s="17">
        <v>2</v>
      </c>
      <c r="D63" s="17">
        <v>1</v>
      </c>
      <c r="E63" s="17">
        <v>4</v>
      </c>
      <c r="F63" s="17">
        <v>1</v>
      </c>
      <c r="G63" s="17">
        <v>0</v>
      </c>
      <c r="H63" s="18">
        <v>1</v>
      </c>
      <c r="I63" s="18">
        <v>1</v>
      </c>
      <c r="J63" s="18">
        <v>1</v>
      </c>
      <c r="K63" s="18">
        <v>1.1000000000000001</v>
      </c>
      <c r="L63" s="18">
        <v>0</v>
      </c>
      <c r="M63" s="4"/>
      <c r="N63" s="19"/>
    </row>
    <row r="64" spans="1:14" ht="15" customHeight="1">
      <c r="A64" s="15">
        <v>234</v>
      </c>
      <c r="B64" s="16" t="s">
        <v>68</v>
      </c>
      <c r="C64" s="17">
        <v>2</v>
      </c>
      <c r="D64" s="17">
        <v>1</v>
      </c>
      <c r="E64" s="17">
        <v>4</v>
      </c>
      <c r="F64" s="17">
        <v>1</v>
      </c>
      <c r="G64" s="17">
        <v>0</v>
      </c>
      <c r="H64" s="18">
        <v>1</v>
      </c>
      <c r="I64" s="18">
        <v>1</v>
      </c>
      <c r="J64" s="18">
        <v>1</v>
      </c>
      <c r="K64" s="18">
        <v>1.3</v>
      </c>
      <c r="L64" s="18">
        <v>0</v>
      </c>
      <c r="M64" s="4"/>
      <c r="N64" s="19"/>
    </row>
    <row r="65" spans="1:14" ht="15" customHeight="1">
      <c r="A65" s="15">
        <v>235</v>
      </c>
      <c r="B65" s="16" t="s">
        <v>69</v>
      </c>
      <c r="C65" s="17">
        <v>2</v>
      </c>
      <c r="D65" s="17"/>
      <c r="E65" s="17">
        <v>4</v>
      </c>
      <c r="F65" s="17">
        <v>1</v>
      </c>
      <c r="G65" s="17">
        <v>0</v>
      </c>
      <c r="H65" s="18">
        <v>1</v>
      </c>
      <c r="I65" s="18"/>
      <c r="J65" s="18">
        <v>1</v>
      </c>
      <c r="K65" s="18">
        <v>1</v>
      </c>
      <c r="L65" s="18">
        <v>0</v>
      </c>
      <c r="M65" s="4"/>
    </row>
    <row r="66" spans="1:14" ht="15" customHeight="1">
      <c r="A66" s="15">
        <v>237</v>
      </c>
      <c r="B66" s="16" t="s">
        <v>70</v>
      </c>
      <c r="C66" s="17">
        <v>2</v>
      </c>
      <c r="D66" s="17"/>
      <c r="E66" s="17">
        <v>0</v>
      </c>
      <c r="F66" s="17">
        <v>1</v>
      </c>
      <c r="G66" s="17">
        <v>0</v>
      </c>
      <c r="H66" s="18">
        <v>1</v>
      </c>
      <c r="I66" s="18"/>
      <c r="J66" s="18">
        <v>0</v>
      </c>
      <c r="K66" s="18">
        <v>1</v>
      </c>
      <c r="L66" s="18">
        <v>0</v>
      </c>
      <c r="M66" s="4"/>
    </row>
    <row r="67" spans="1:14" ht="30" customHeight="1">
      <c r="A67" s="15">
        <v>238</v>
      </c>
      <c r="B67" s="16" t="s">
        <v>71</v>
      </c>
      <c r="C67" s="17">
        <v>2</v>
      </c>
      <c r="D67" s="17"/>
      <c r="E67" s="17">
        <v>1</v>
      </c>
      <c r="F67" s="17">
        <v>0</v>
      </c>
      <c r="G67" s="17">
        <v>0</v>
      </c>
      <c r="H67" s="18">
        <v>1</v>
      </c>
      <c r="I67" s="18"/>
      <c r="J67" s="18">
        <v>1</v>
      </c>
      <c r="K67" s="18">
        <v>0</v>
      </c>
      <c r="L67" s="18">
        <v>0</v>
      </c>
      <c r="M67" s="4"/>
    </row>
    <row r="68" spans="1:14" ht="15" customHeight="1">
      <c r="A68" s="15">
        <v>239</v>
      </c>
      <c r="B68" s="16" t="s">
        <v>72</v>
      </c>
      <c r="C68" s="17">
        <v>2</v>
      </c>
      <c r="D68" s="17">
        <v>1</v>
      </c>
      <c r="E68" s="17">
        <v>4</v>
      </c>
      <c r="F68" s="17">
        <v>1</v>
      </c>
      <c r="G68" s="17">
        <v>0</v>
      </c>
      <c r="H68" s="18">
        <v>1</v>
      </c>
      <c r="I68" s="18">
        <v>1</v>
      </c>
      <c r="J68" s="18">
        <v>1</v>
      </c>
      <c r="K68" s="18">
        <v>1</v>
      </c>
      <c r="L68" s="18">
        <v>0</v>
      </c>
      <c r="M68" s="4"/>
      <c r="N68" s="19"/>
    </row>
    <row r="69" spans="1:14" ht="15" customHeight="1">
      <c r="A69" s="15">
        <v>240</v>
      </c>
      <c r="B69" s="16" t="s">
        <v>73</v>
      </c>
      <c r="C69" s="17">
        <v>2</v>
      </c>
      <c r="D69" s="17"/>
      <c r="E69" s="17">
        <v>1</v>
      </c>
      <c r="F69" s="17">
        <v>0</v>
      </c>
      <c r="G69" s="17">
        <v>0</v>
      </c>
      <c r="H69" s="18">
        <v>1</v>
      </c>
      <c r="I69" s="18"/>
      <c r="J69" s="18">
        <v>1.5</v>
      </c>
      <c r="K69" s="18">
        <v>0</v>
      </c>
      <c r="L69" s="18">
        <v>0</v>
      </c>
      <c r="M69" s="4"/>
    </row>
    <row r="70" spans="1:14" ht="15" customHeight="1">
      <c r="A70" s="15">
        <v>241</v>
      </c>
      <c r="B70" s="16" t="s">
        <v>74</v>
      </c>
      <c r="C70" s="17">
        <v>2</v>
      </c>
      <c r="D70" s="17">
        <v>1</v>
      </c>
      <c r="E70" s="17">
        <v>4</v>
      </c>
      <c r="F70" s="17">
        <v>1</v>
      </c>
      <c r="G70" s="17">
        <v>0</v>
      </c>
      <c r="H70" s="18">
        <v>1</v>
      </c>
      <c r="I70" s="18">
        <v>1</v>
      </c>
      <c r="J70" s="18">
        <v>1</v>
      </c>
      <c r="K70" s="18">
        <v>1.2</v>
      </c>
      <c r="L70" s="18">
        <v>0</v>
      </c>
      <c r="M70" s="4"/>
      <c r="N70" s="19"/>
    </row>
    <row r="71" spans="1:14" ht="15" customHeight="1">
      <c r="A71" s="15">
        <v>260</v>
      </c>
      <c r="B71" s="16" t="s">
        <v>75</v>
      </c>
      <c r="C71" s="17">
        <v>2</v>
      </c>
      <c r="D71" s="17">
        <v>1</v>
      </c>
      <c r="E71" s="17">
        <v>0</v>
      </c>
      <c r="F71" s="17">
        <v>1</v>
      </c>
      <c r="G71" s="17">
        <v>0</v>
      </c>
      <c r="H71" s="18">
        <v>1</v>
      </c>
      <c r="I71" s="18">
        <v>1</v>
      </c>
      <c r="J71" s="18">
        <v>0</v>
      </c>
      <c r="K71" s="18">
        <v>1</v>
      </c>
      <c r="L71" s="18">
        <v>0</v>
      </c>
      <c r="M71" s="4"/>
      <c r="N71" s="19"/>
    </row>
    <row r="72" spans="1:14" ht="15.75">
      <c r="A72" s="15">
        <v>261</v>
      </c>
      <c r="B72" s="16" t="s">
        <v>76</v>
      </c>
      <c r="C72" s="17">
        <v>0</v>
      </c>
      <c r="D72" s="17"/>
      <c r="E72" s="17">
        <v>4</v>
      </c>
      <c r="F72" s="17">
        <v>3</v>
      </c>
      <c r="G72" s="17">
        <v>0</v>
      </c>
      <c r="H72" s="18">
        <v>0</v>
      </c>
      <c r="I72" s="18"/>
      <c r="J72" s="18">
        <v>1</v>
      </c>
      <c r="K72" s="18">
        <v>1</v>
      </c>
      <c r="L72" s="18">
        <v>0</v>
      </c>
      <c r="M72" s="4"/>
    </row>
    <row r="73" spans="1:14" ht="15" customHeight="1">
      <c r="A73" s="15">
        <v>265</v>
      </c>
      <c r="B73" s="16" t="s">
        <v>77</v>
      </c>
      <c r="C73" s="17">
        <v>2</v>
      </c>
      <c r="D73" s="17"/>
      <c r="E73" s="17">
        <v>4</v>
      </c>
      <c r="F73" s="17">
        <v>1</v>
      </c>
      <c r="G73" s="17">
        <v>0</v>
      </c>
      <c r="H73" s="18">
        <v>1</v>
      </c>
      <c r="I73" s="18"/>
      <c r="J73" s="18">
        <v>1</v>
      </c>
      <c r="K73" s="18">
        <v>1.5</v>
      </c>
      <c r="L73" s="18">
        <v>0</v>
      </c>
      <c r="M73" s="4"/>
    </row>
    <row r="74" spans="1:14" ht="15" customHeight="1">
      <c r="A74" s="15">
        <v>266</v>
      </c>
      <c r="B74" s="16" t="s">
        <v>78</v>
      </c>
      <c r="C74" s="17">
        <v>2</v>
      </c>
      <c r="D74" s="17">
        <v>1</v>
      </c>
      <c r="E74" s="17">
        <v>4</v>
      </c>
      <c r="F74" s="17">
        <v>1</v>
      </c>
      <c r="G74" s="17">
        <v>0</v>
      </c>
      <c r="H74" s="18">
        <v>1</v>
      </c>
      <c r="I74" s="18">
        <v>1</v>
      </c>
      <c r="J74" s="18">
        <v>1</v>
      </c>
      <c r="K74" s="18">
        <v>1</v>
      </c>
      <c r="L74" s="18">
        <v>0</v>
      </c>
      <c r="M74" s="4"/>
      <c r="N74" s="19"/>
    </row>
    <row r="75" spans="1:14" ht="15" customHeight="1">
      <c r="A75" s="15">
        <v>267</v>
      </c>
      <c r="B75" s="16" t="s">
        <v>79</v>
      </c>
      <c r="C75" s="17">
        <v>2</v>
      </c>
      <c r="D75" s="17">
        <v>1</v>
      </c>
      <c r="E75" s="17">
        <v>0</v>
      </c>
      <c r="F75" s="17">
        <v>1</v>
      </c>
      <c r="G75" s="17">
        <v>0</v>
      </c>
      <c r="H75" s="18">
        <v>1</v>
      </c>
      <c r="I75" s="18">
        <v>1</v>
      </c>
      <c r="J75" s="18">
        <v>0</v>
      </c>
      <c r="K75" s="18">
        <v>1</v>
      </c>
      <c r="L75" s="18">
        <v>0</v>
      </c>
      <c r="M75" s="4"/>
      <c r="N75" s="19"/>
    </row>
    <row r="76" spans="1:14" ht="15" customHeight="1">
      <c r="A76" s="15">
        <v>268</v>
      </c>
      <c r="B76" s="16" t="s">
        <v>80</v>
      </c>
      <c r="C76" s="17">
        <v>2</v>
      </c>
      <c r="D76" s="17">
        <v>1</v>
      </c>
      <c r="E76" s="17">
        <v>4</v>
      </c>
      <c r="F76" s="17">
        <v>1</v>
      </c>
      <c r="G76" s="17">
        <v>0</v>
      </c>
      <c r="H76" s="18">
        <v>1</v>
      </c>
      <c r="I76" s="18">
        <v>1</v>
      </c>
      <c r="J76" s="18">
        <v>1</v>
      </c>
      <c r="K76" s="18">
        <v>1.2</v>
      </c>
      <c r="L76" s="18">
        <v>0</v>
      </c>
      <c r="M76" s="4"/>
      <c r="N76" s="19"/>
    </row>
    <row r="77" spans="1:14" ht="15" customHeight="1">
      <c r="A77" s="15">
        <v>269</v>
      </c>
      <c r="B77" s="16" t="s">
        <v>81</v>
      </c>
      <c r="C77" s="17">
        <v>2</v>
      </c>
      <c r="D77" s="17">
        <v>1</v>
      </c>
      <c r="E77" s="17">
        <v>0</v>
      </c>
      <c r="F77" s="17">
        <v>1</v>
      </c>
      <c r="G77" s="17">
        <v>0</v>
      </c>
      <c r="H77" s="18">
        <v>1</v>
      </c>
      <c r="I77" s="18">
        <v>1</v>
      </c>
      <c r="J77" s="18">
        <v>0</v>
      </c>
      <c r="K77" s="18">
        <v>1</v>
      </c>
      <c r="L77" s="18">
        <v>0</v>
      </c>
      <c r="M77" s="4"/>
      <c r="N77" s="19"/>
    </row>
    <row r="78" spans="1:14" ht="15" customHeight="1">
      <c r="A78" s="15">
        <v>270</v>
      </c>
      <c r="B78" s="16" t="s">
        <v>82</v>
      </c>
      <c r="C78" s="17">
        <v>2</v>
      </c>
      <c r="D78" s="17"/>
      <c r="E78" s="17">
        <v>1</v>
      </c>
      <c r="F78" s="17">
        <v>0</v>
      </c>
      <c r="G78" s="17">
        <v>0</v>
      </c>
      <c r="H78" s="18">
        <v>1</v>
      </c>
      <c r="I78" s="18"/>
      <c r="J78" s="18">
        <v>1</v>
      </c>
      <c r="K78" s="18">
        <v>0</v>
      </c>
      <c r="L78" s="18">
        <v>0</v>
      </c>
      <c r="M78" s="4"/>
    </row>
    <row r="79" spans="1:14" ht="15" customHeight="1">
      <c r="A79" s="15">
        <v>272</v>
      </c>
      <c r="B79" s="16" t="s">
        <v>83</v>
      </c>
      <c r="C79" s="17">
        <v>2</v>
      </c>
      <c r="D79" s="17"/>
      <c r="E79" s="17">
        <v>1</v>
      </c>
      <c r="F79" s="17">
        <v>0</v>
      </c>
      <c r="G79" s="17">
        <v>0</v>
      </c>
      <c r="H79" s="18">
        <v>1</v>
      </c>
      <c r="I79" s="18"/>
      <c r="J79" s="18">
        <v>1</v>
      </c>
      <c r="K79" s="18">
        <v>0</v>
      </c>
      <c r="L79" s="18">
        <v>0</v>
      </c>
      <c r="M79" s="4"/>
    </row>
    <row r="80" spans="1:14" ht="30">
      <c r="A80" s="15">
        <v>274</v>
      </c>
      <c r="B80" s="16" t="s">
        <v>84</v>
      </c>
      <c r="C80" s="17">
        <v>0</v>
      </c>
      <c r="D80" s="17">
        <v>3</v>
      </c>
      <c r="E80" s="17">
        <v>0</v>
      </c>
      <c r="F80" s="17">
        <v>3</v>
      </c>
      <c r="G80" s="17">
        <v>0</v>
      </c>
      <c r="H80" s="18">
        <v>0</v>
      </c>
      <c r="I80" s="18">
        <v>1</v>
      </c>
      <c r="J80" s="18">
        <v>0</v>
      </c>
      <c r="K80" s="18">
        <v>1</v>
      </c>
      <c r="L80" s="18">
        <v>0</v>
      </c>
      <c r="M80" s="4"/>
      <c r="N80" s="19"/>
    </row>
    <row r="81" spans="1:14" ht="15.75">
      <c r="A81" s="15">
        <v>275</v>
      </c>
      <c r="B81" s="16" t="s">
        <v>85</v>
      </c>
      <c r="C81" s="17">
        <v>0</v>
      </c>
      <c r="D81" s="17"/>
      <c r="E81" s="17">
        <v>1</v>
      </c>
      <c r="F81" s="17">
        <v>0</v>
      </c>
      <c r="G81" s="17">
        <v>0</v>
      </c>
      <c r="H81" s="18">
        <v>0</v>
      </c>
      <c r="I81" s="18"/>
      <c r="J81" s="18">
        <v>1</v>
      </c>
      <c r="K81" s="18">
        <v>0</v>
      </c>
      <c r="L81" s="18">
        <v>0</v>
      </c>
      <c r="M81" s="4"/>
    </row>
    <row r="82" spans="1:14" ht="45" customHeight="1">
      <c r="A82" s="15">
        <v>276</v>
      </c>
      <c r="B82" s="16" t="s">
        <v>86</v>
      </c>
      <c r="C82" s="17">
        <v>2</v>
      </c>
      <c r="D82" s="17"/>
      <c r="E82" s="17">
        <v>1</v>
      </c>
      <c r="F82" s="17">
        <v>0</v>
      </c>
      <c r="G82" s="17">
        <v>0</v>
      </c>
      <c r="H82" s="18">
        <v>1</v>
      </c>
      <c r="I82" s="18"/>
      <c r="J82" s="18">
        <v>1</v>
      </c>
      <c r="K82" s="18">
        <v>0</v>
      </c>
      <c r="L82" s="18">
        <v>0</v>
      </c>
      <c r="M82" s="4"/>
    </row>
    <row r="83" spans="1:14" ht="15" customHeight="1">
      <c r="A83" s="15">
        <v>277</v>
      </c>
      <c r="B83" s="16" t="s">
        <v>87</v>
      </c>
      <c r="C83" s="17">
        <v>2</v>
      </c>
      <c r="D83" s="17"/>
      <c r="E83" s="17">
        <v>1</v>
      </c>
      <c r="F83" s="17">
        <v>0</v>
      </c>
      <c r="G83" s="17">
        <v>0</v>
      </c>
      <c r="H83" s="18">
        <v>1</v>
      </c>
      <c r="I83" s="18"/>
      <c r="J83" s="18">
        <v>1</v>
      </c>
      <c r="K83" s="18">
        <v>0</v>
      </c>
      <c r="L83" s="18">
        <v>0</v>
      </c>
      <c r="M83" s="4"/>
    </row>
    <row r="84" spans="1:14" ht="15" customHeight="1">
      <c r="A84" s="15">
        <v>278</v>
      </c>
      <c r="B84" s="16" t="s">
        <v>88</v>
      </c>
      <c r="C84" s="17">
        <v>2</v>
      </c>
      <c r="D84" s="17"/>
      <c r="E84" s="17">
        <v>0</v>
      </c>
      <c r="F84" s="17">
        <v>3</v>
      </c>
      <c r="G84" s="17">
        <v>0</v>
      </c>
      <c r="H84" s="18">
        <v>1</v>
      </c>
      <c r="I84" s="18"/>
      <c r="J84" s="18">
        <v>0</v>
      </c>
      <c r="K84" s="18">
        <v>1</v>
      </c>
      <c r="L84" s="18">
        <v>0</v>
      </c>
      <c r="M84" s="4"/>
    </row>
    <row r="85" spans="1:14" ht="30" customHeight="1">
      <c r="A85" s="15">
        <v>280</v>
      </c>
      <c r="B85" s="16" t="s">
        <v>89</v>
      </c>
      <c r="C85" s="17">
        <v>2</v>
      </c>
      <c r="D85" s="17"/>
      <c r="E85" s="17">
        <v>1</v>
      </c>
      <c r="F85" s="17">
        <v>0</v>
      </c>
      <c r="G85" s="17">
        <v>0</v>
      </c>
      <c r="H85" s="18">
        <v>1</v>
      </c>
      <c r="I85" s="18"/>
      <c r="J85" s="18">
        <v>1</v>
      </c>
      <c r="K85" s="18">
        <v>0</v>
      </c>
      <c r="L85" s="18">
        <v>0</v>
      </c>
      <c r="M85" s="4"/>
    </row>
    <row r="86" spans="1:14" ht="15" customHeight="1">
      <c r="A86" s="15">
        <v>283</v>
      </c>
      <c r="B86" s="16" t="s">
        <v>90</v>
      </c>
      <c r="C86" s="17">
        <v>2</v>
      </c>
      <c r="D86" s="17"/>
      <c r="E86" s="17">
        <v>0</v>
      </c>
      <c r="F86" s="17">
        <v>3</v>
      </c>
      <c r="G86" s="17">
        <v>0</v>
      </c>
      <c r="H86" s="18">
        <v>1</v>
      </c>
      <c r="I86" s="18"/>
      <c r="J86" s="18">
        <v>0</v>
      </c>
      <c r="K86" s="18">
        <v>1</v>
      </c>
      <c r="L86" s="18">
        <v>0</v>
      </c>
      <c r="M86" s="4"/>
    </row>
    <row r="87" spans="1:14" ht="15" customHeight="1">
      <c r="A87" s="20">
        <v>284</v>
      </c>
      <c r="B87" s="16" t="s">
        <v>91</v>
      </c>
      <c r="C87" s="17">
        <v>2</v>
      </c>
      <c r="D87" s="17">
        <v>1</v>
      </c>
      <c r="E87" s="17">
        <v>0</v>
      </c>
      <c r="F87" s="17">
        <v>3</v>
      </c>
      <c r="G87" s="17">
        <v>3</v>
      </c>
      <c r="H87" s="18">
        <v>1</v>
      </c>
      <c r="I87" s="18">
        <v>1</v>
      </c>
      <c r="J87" s="18">
        <v>0</v>
      </c>
      <c r="K87" s="18">
        <v>1</v>
      </c>
      <c r="L87" s="18">
        <v>1.7</v>
      </c>
      <c r="M87" s="4"/>
      <c r="N87" s="19"/>
    </row>
    <row r="88" spans="1:14" ht="15" customHeight="1">
      <c r="A88" s="15">
        <v>286</v>
      </c>
      <c r="B88" s="16" t="s">
        <v>92</v>
      </c>
      <c r="C88" s="17">
        <v>2</v>
      </c>
      <c r="D88" s="17"/>
      <c r="E88" s="17">
        <v>1</v>
      </c>
      <c r="F88" s="17">
        <v>0</v>
      </c>
      <c r="G88" s="17">
        <v>0</v>
      </c>
      <c r="H88" s="18">
        <v>1</v>
      </c>
      <c r="I88" s="18"/>
      <c r="J88" s="18">
        <v>1</v>
      </c>
      <c r="K88" s="18">
        <v>0</v>
      </c>
      <c r="L88" s="18">
        <v>0</v>
      </c>
      <c r="M88" s="4"/>
    </row>
    <row r="89" spans="1:14" ht="15" customHeight="1">
      <c r="A89" s="15">
        <v>288</v>
      </c>
      <c r="B89" s="16" t="s">
        <v>93</v>
      </c>
      <c r="C89" s="17">
        <v>2</v>
      </c>
      <c r="D89" s="17"/>
      <c r="E89" s="17">
        <v>1</v>
      </c>
      <c r="F89" s="17">
        <v>0</v>
      </c>
      <c r="G89" s="17">
        <v>0</v>
      </c>
      <c r="H89" s="18">
        <v>1</v>
      </c>
      <c r="I89" s="18"/>
      <c r="J89" s="18">
        <v>1</v>
      </c>
      <c r="K89" s="18">
        <v>0</v>
      </c>
      <c r="L89" s="18">
        <v>0</v>
      </c>
      <c r="M89" s="4"/>
    </row>
    <row r="90" spans="1:14" ht="15" customHeight="1">
      <c r="A90" s="20">
        <v>289</v>
      </c>
      <c r="B90" s="16" t="s">
        <v>94</v>
      </c>
      <c r="C90" s="17">
        <v>2</v>
      </c>
      <c r="D90" s="17">
        <v>3</v>
      </c>
      <c r="E90" s="17">
        <v>4</v>
      </c>
      <c r="F90" s="17">
        <v>3</v>
      </c>
      <c r="G90" s="17">
        <v>0</v>
      </c>
      <c r="H90" s="18">
        <v>1</v>
      </c>
      <c r="I90" s="18">
        <v>1</v>
      </c>
      <c r="J90" s="18">
        <v>1</v>
      </c>
      <c r="K90" s="18">
        <v>1</v>
      </c>
      <c r="L90" s="18">
        <v>0</v>
      </c>
      <c r="M90" s="4"/>
      <c r="N90" s="19"/>
    </row>
    <row r="91" spans="1:14" ht="15.75">
      <c r="A91" s="15">
        <v>290</v>
      </c>
      <c r="B91" s="16" t="s">
        <v>95</v>
      </c>
      <c r="C91" s="17">
        <v>0</v>
      </c>
      <c r="D91" s="17"/>
      <c r="E91" s="17">
        <v>1</v>
      </c>
      <c r="F91" s="17">
        <v>0</v>
      </c>
      <c r="G91" s="17">
        <v>0</v>
      </c>
      <c r="H91" s="18">
        <v>0</v>
      </c>
      <c r="I91" s="18"/>
      <c r="J91" s="18">
        <v>1</v>
      </c>
      <c r="K91" s="18">
        <v>0</v>
      </c>
      <c r="L91" s="18">
        <v>0</v>
      </c>
      <c r="M91" s="4"/>
    </row>
    <row r="92" spans="1:14" ht="15" customHeight="1">
      <c r="A92" s="15">
        <v>295</v>
      </c>
      <c r="B92" s="16" t="s">
        <v>96</v>
      </c>
      <c r="C92" s="17">
        <v>2</v>
      </c>
      <c r="D92" s="17"/>
      <c r="E92" s="17">
        <v>1</v>
      </c>
      <c r="F92" s="17">
        <v>0</v>
      </c>
      <c r="G92" s="17">
        <v>0</v>
      </c>
      <c r="H92" s="18">
        <v>1</v>
      </c>
      <c r="I92" s="18"/>
      <c r="J92" s="18">
        <v>1</v>
      </c>
      <c r="K92" s="18">
        <v>0</v>
      </c>
      <c r="L92" s="18">
        <v>0</v>
      </c>
      <c r="M92" s="4"/>
    </row>
    <row r="93" spans="1:14" ht="60" customHeight="1">
      <c r="A93" s="15">
        <v>300</v>
      </c>
      <c r="B93" s="16" t="s">
        <v>97</v>
      </c>
      <c r="C93" s="17">
        <v>1</v>
      </c>
      <c r="D93" s="17"/>
      <c r="E93" s="17">
        <v>0</v>
      </c>
      <c r="F93" s="17">
        <v>3</v>
      </c>
      <c r="G93" s="17">
        <v>3</v>
      </c>
      <c r="H93" s="18">
        <v>1</v>
      </c>
      <c r="I93" s="18"/>
      <c r="J93" s="18">
        <v>0</v>
      </c>
      <c r="K93" s="18">
        <v>1</v>
      </c>
      <c r="L93" s="18">
        <v>1</v>
      </c>
      <c r="M93" s="4"/>
      <c r="N93" s="21">
        <f>10172244/2000</f>
        <v>5086.1220000000003</v>
      </c>
    </row>
    <row r="94" spans="1:14" ht="15" customHeight="1">
      <c r="A94" s="15">
        <v>308</v>
      </c>
      <c r="B94" s="16" t="s">
        <v>98</v>
      </c>
      <c r="C94" s="17">
        <v>2</v>
      </c>
      <c r="D94" s="17"/>
      <c r="E94" s="17">
        <v>1</v>
      </c>
      <c r="F94" s="17">
        <v>0</v>
      </c>
      <c r="G94" s="17">
        <v>0</v>
      </c>
      <c r="H94" s="18">
        <v>1</v>
      </c>
      <c r="I94" s="18"/>
      <c r="J94" s="18">
        <v>1</v>
      </c>
      <c r="K94" s="18">
        <v>0</v>
      </c>
      <c r="L94" s="18">
        <v>0</v>
      </c>
      <c r="M94" s="4"/>
    </row>
    <row r="95" spans="1:14" ht="15" customHeight="1">
      <c r="A95" s="15">
        <v>309</v>
      </c>
      <c r="B95" s="16" t="s">
        <v>99</v>
      </c>
      <c r="C95" s="17">
        <v>2</v>
      </c>
      <c r="D95" s="17"/>
      <c r="E95" s="17">
        <v>4</v>
      </c>
      <c r="F95" s="17">
        <v>3</v>
      </c>
      <c r="G95" s="17">
        <v>0</v>
      </c>
      <c r="H95" s="18">
        <v>1</v>
      </c>
      <c r="I95" s="18"/>
      <c r="J95" s="18">
        <v>1</v>
      </c>
      <c r="K95" s="18">
        <v>1</v>
      </c>
      <c r="L95" s="18">
        <v>0</v>
      </c>
      <c r="M95" s="4"/>
    </row>
    <row r="96" spans="1:14" ht="15" customHeight="1">
      <c r="A96" s="15">
        <v>311</v>
      </c>
      <c r="B96" s="16" t="s">
        <v>100</v>
      </c>
      <c r="C96" s="17">
        <v>0</v>
      </c>
      <c r="D96" s="17"/>
      <c r="E96" s="17">
        <v>1</v>
      </c>
      <c r="F96" s="17">
        <v>0</v>
      </c>
      <c r="G96" s="17">
        <v>0</v>
      </c>
      <c r="H96" s="18">
        <v>0</v>
      </c>
      <c r="I96" s="18"/>
      <c r="J96" s="18">
        <v>1</v>
      </c>
      <c r="K96" s="18">
        <v>0</v>
      </c>
      <c r="L96" s="18">
        <v>0</v>
      </c>
      <c r="M96" s="4"/>
    </row>
    <row r="97" spans="1:14" ht="15.75">
      <c r="A97" s="15">
        <v>312</v>
      </c>
      <c r="B97" s="16" t="s">
        <v>101</v>
      </c>
      <c r="C97" s="17">
        <v>0</v>
      </c>
      <c r="D97" s="17"/>
      <c r="E97" s="17">
        <v>1</v>
      </c>
      <c r="F97" s="17">
        <v>0</v>
      </c>
      <c r="G97" s="17">
        <v>0</v>
      </c>
      <c r="H97" s="18">
        <v>0</v>
      </c>
      <c r="I97" s="18"/>
      <c r="J97" s="18">
        <v>1</v>
      </c>
      <c r="K97" s="18">
        <v>0</v>
      </c>
      <c r="L97" s="18">
        <v>0</v>
      </c>
      <c r="M97" s="4"/>
    </row>
    <row r="98" spans="1:14" ht="15.75">
      <c r="A98" s="15">
        <v>313</v>
      </c>
      <c r="B98" s="16" t="s">
        <v>102</v>
      </c>
      <c r="C98" s="17">
        <v>0</v>
      </c>
      <c r="D98" s="17"/>
      <c r="E98" s="17">
        <v>0</v>
      </c>
      <c r="F98" s="17">
        <v>3</v>
      </c>
      <c r="G98" s="17">
        <v>3</v>
      </c>
      <c r="H98" s="18">
        <v>0</v>
      </c>
      <c r="I98" s="18"/>
      <c r="J98" s="18">
        <v>0</v>
      </c>
      <c r="K98" s="18">
        <v>1</v>
      </c>
      <c r="L98" s="18">
        <v>1</v>
      </c>
      <c r="M98" s="4"/>
    </row>
    <row r="99" spans="1:14" ht="15.75">
      <c r="A99" s="15">
        <v>314</v>
      </c>
      <c r="B99" s="16" t="s">
        <v>103</v>
      </c>
      <c r="C99" s="17">
        <v>0</v>
      </c>
      <c r="D99" s="17">
        <v>3</v>
      </c>
      <c r="E99" s="17">
        <v>0</v>
      </c>
      <c r="F99" s="17">
        <v>3</v>
      </c>
      <c r="G99" s="17">
        <v>0</v>
      </c>
      <c r="H99" s="18">
        <v>0</v>
      </c>
      <c r="I99" s="18">
        <v>1</v>
      </c>
      <c r="J99" s="18">
        <v>0</v>
      </c>
      <c r="K99" s="18">
        <v>1</v>
      </c>
      <c r="L99" s="18">
        <v>0</v>
      </c>
      <c r="M99" s="4"/>
      <c r="N99" s="19"/>
    </row>
    <row r="100" spans="1:14" ht="20.25" customHeight="1">
      <c r="A100" s="15">
        <v>315</v>
      </c>
      <c r="B100" s="16" t="s">
        <v>104</v>
      </c>
      <c r="C100" s="17">
        <v>0</v>
      </c>
      <c r="D100" s="17">
        <v>3</v>
      </c>
      <c r="E100" s="17">
        <v>0</v>
      </c>
      <c r="F100" s="17">
        <v>3</v>
      </c>
      <c r="G100" s="17">
        <v>3</v>
      </c>
      <c r="H100" s="18">
        <v>0</v>
      </c>
      <c r="I100" s="18">
        <v>1</v>
      </c>
      <c r="J100" s="18">
        <v>0</v>
      </c>
      <c r="K100" s="18">
        <v>1</v>
      </c>
      <c r="L100" s="18">
        <v>1</v>
      </c>
      <c r="M100" s="4"/>
      <c r="N100" s="19"/>
    </row>
    <row r="101" spans="1:14" ht="15.75">
      <c r="A101" s="15">
        <v>316</v>
      </c>
      <c r="B101" s="16" t="s">
        <v>105</v>
      </c>
      <c r="C101" s="17">
        <v>0</v>
      </c>
      <c r="D101" s="17"/>
      <c r="E101" s="17">
        <v>4</v>
      </c>
      <c r="F101" s="17">
        <v>3</v>
      </c>
      <c r="G101" s="17">
        <v>0</v>
      </c>
      <c r="H101" s="18">
        <v>0</v>
      </c>
      <c r="I101" s="18"/>
      <c r="J101" s="18">
        <v>1</v>
      </c>
      <c r="K101" s="18">
        <v>1</v>
      </c>
      <c r="L101" s="18">
        <v>0</v>
      </c>
      <c r="M101" s="4"/>
    </row>
    <row r="102" spans="1:14" ht="30">
      <c r="A102" s="15">
        <v>318</v>
      </c>
      <c r="B102" s="16" t="s">
        <v>106</v>
      </c>
      <c r="C102" s="17">
        <v>0</v>
      </c>
      <c r="D102" s="17"/>
      <c r="E102" s="17">
        <v>0</v>
      </c>
      <c r="F102" s="17">
        <v>3</v>
      </c>
      <c r="G102" s="17">
        <v>0</v>
      </c>
      <c r="H102" s="18">
        <v>0</v>
      </c>
      <c r="I102" s="18"/>
      <c r="J102" s="18">
        <v>0</v>
      </c>
      <c r="K102" s="18">
        <v>1</v>
      </c>
      <c r="L102" s="18">
        <v>0</v>
      </c>
      <c r="M102" s="4"/>
    </row>
    <row r="103" spans="1:14" ht="15.75">
      <c r="A103" s="15">
        <v>319</v>
      </c>
      <c r="B103" s="16" t="s">
        <v>107</v>
      </c>
      <c r="C103" s="17">
        <v>0</v>
      </c>
      <c r="D103" s="17"/>
      <c r="E103" s="17">
        <v>1</v>
      </c>
      <c r="F103" s="17">
        <v>0</v>
      </c>
      <c r="G103" s="17">
        <v>0</v>
      </c>
      <c r="H103" s="18">
        <v>0</v>
      </c>
      <c r="I103" s="18"/>
      <c r="J103" s="18">
        <v>1</v>
      </c>
      <c r="K103" s="18">
        <v>0</v>
      </c>
      <c r="L103" s="18">
        <v>0</v>
      </c>
      <c r="M103" s="4"/>
    </row>
    <row r="104" spans="1:14" ht="15.75" customHeight="1">
      <c r="A104" s="15">
        <v>321</v>
      </c>
      <c r="B104" s="16" t="s">
        <v>108</v>
      </c>
      <c r="C104" s="17">
        <v>0</v>
      </c>
      <c r="D104" s="17">
        <v>3</v>
      </c>
      <c r="E104" s="17">
        <v>0</v>
      </c>
      <c r="F104" s="17">
        <v>3</v>
      </c>
      <c r="G104" s="17">
        <v>0</v>
      </c>
      <c r="H104" s="18">
        <v>0</v>
      </c>
      <c r="I104" s="18">
        <v>1</v>
      </c>
      <c r="J104" s="18">
        <v>0</v>
      </c>
      <c r="K104" s="18">
        <v>1</v>
      </c>
      <c r="L104" s="18">
        <v>0</v>
      </c>
      <c r="M104" s="4"/>
      <c r="N104" s="19"/>
    </row>
    <row r="105" spans="1:14" ht="15" customHeight="1">
      <c r="A105" s="15">
        <v>322</v>
      </c>
      <c r="B105" s="16" t="s">
        <v>109</v>
      </c>
      <c r="C105" s="17">
        <v>0</v>
      </c>
      <c r="D105" s="17">
        <v>3</v>
      </c>
      <c r="E105" s="17">
        <v>0</v>
      </c>
      <c r="F105" s="17">
        <v>3</v>
      </c>
      <c r="G105" s="17">
        <v>0</v>
      </c>
      <c r="H105" s="18">
        <v>0</v>
      </c>
      <c r="I105" s="18">
        <v>1</v>
      </c>
      <c r="J105" s="18">
        <v>0</v>
      </c>
      <c r="K105" s="18">
        <v>1</v>
      </c>
      <c r="L105" s="18">
        <v>0</v>
      </c>
      <c r="M105" s="4"/>
      <c r="N105" s="19"/>
    </row>
    <row r="106" spans="1:14" ht="15" customHeight="1">
      <c r="A106" s="15">
        <v>323</v>
      </c>
      <c r="B106" s="16" t="s">
        <v>110</v>
      </c>
      <c r="C106" s="17">
        <v>0</v>
      </c>
      <c r="D106" s="17"/>
      <c r="E106" s="17">
        <v>1</v>
      </c>
      <c r="F106" s="17">
        <v>0</v>
      </c>
      <c r="G106" s="17">
        <v>0</v>
      </c>
      <c r="H106" s="18">
        <v>0</v>
      </c>
      <c r="I106" s="18"/>
      <c r="J106" s="18">
        <v>1</v>
      </c>
      <c r="K106" s="18">
        <v>0</v>
      </c>
      <c r="L106" s="18">
        <v>0</v>
      </c>
      <c r="M106" s="4"/>
    </row>
    <row r="107" spans="1:14" ht="15.75">
      <c r="A107" s="15">
        <v>324</v>
      </c>
      <c r="B107" s="16" t="s">
        <v>111</v>
      </c>
      <c r="C107" s="17">
        <v>0</v>
      </c>
      <c r="D107" s="17">
        <v>3</v>
      </c>
      <c r="E107" s="17">
        <v>4</v>
      </c>
      <c r="F107" s="17">
        <v>3</v>
      </c>
      <c r="G107" s="17">
        <v>3</v>
      </c>
      <c r="H107" s="18">
        <v>0</v>
      </c>
      <c r="I107" s="18">
        <v>1</v>
      </c>
      <c r="J107" s="18">
        <v>1</v>
      </c>
      <c r="K107" s="18">
        <v>1.3</v>
      </c>
      <c r="L107" s="18">
        <v>1.4</v>
      </c>
      <c r="M107" s="4"/>
      <c r="N107" s="19"/>
    </row>
    <row r="108" spans="1:14" ht="19.5" customHeight="1">
      <c r="A108" s="15">
        <v>325</v>
      </c>
      <c r="B108" s="16" t="s">
        <v>112</v>
      </c>
      <c r="C108" s="17">
        <v>2</v>
      </c>
      <c r="D108" s="17"/>
      <c r="E108" s="17">
        <v>0</v>
      </c>
      <c r="F108" s="17">
        <v>0</v>
      </c>
      <c r="G108" s="17">
        <v>0</v>
      </c>
      <c r="H108" s="18">
        <v>1</v>
      </c>
      <c r="I108" s="18"/>
      <c r="J108" s="18">
        <v>0</v>
      </c>
      <c r="K108" s="18">
        <v>0</v>
      </c>
      <c r="L108" s="18">
        <v>0</v>
      </c>
      <c r="M108" s="4"/>
    </row>
    <row r="109" spans="1:14" ht="30">
      <c r="A109" s="20">
        <v>326</v>
      </c>
      <c r="B109" s="16" t="s">
        <v>113</v>
      </c>
      <c r="C109" s="17">
        <v>0</v>
      </c>
      <c r="D109" s="17">
        <v>3</v>
      </c>
      <c r="E109" s="17">
        <v>0</v>
      </c>
      <c r="F109" s="17">
        <v>3</v>
      </c>
      <c r="G109" s="17">
        <v>0</v>
      </c>
      <c r="H109" s="18">
        <v>0</v>
      </c>
      <c r="I109" s="18">
        <v>1</v>
      </c>
      <c r="J109" s="18">
        <v>0</v>
      </c>
      <c r="K109" s="18">
        <v>1.6</v>
      </c>
      <c r="L109" s="18">
        <v>0</v>
      </c>
      <c r="M109" s="4"/>
      <c r="N109" s="19"/>
    </row>
    <row r="110" spans="1:14" ht="15" customHeight="1">
      <c r="A110" s="15">
        <v>328</v>
      </c>
      <c r="B110" s="16" t="s">
        <v>114</v>
      </c>
      <c r="C110" s="17">
        <v>2</v>
      </c>
      <c r="D110" s="17"/>
      <c r="E110" s="17"/>
      <c r="F110" s="17"/>
      <c r="G110" s="17"/>
      <c r="H110" s="18">
        <v>1</v>
      </c>
      <c r="I110" s="18"/>
      <c r="J110" s="18"/>
      <c r="K110" s="18"/>
      <c r="L110" s="18"/>
      <c r="M110" s="4"/>
    </row>
    <row r="111" spans="1:14" ht="15" customHeight="1">
      <c r="A111" s="15">
        <v>600</v>
      </c>
      <c r="B111" s="16" t="s">
        <v>115</v>
      </c>
      <c r="C111" s="17">
        <v>1</v>
      </c>
      <c r="D111" s="17"/>
      <c r="E111" s="17">
        <v>4</v>
      </c>
      <c r="F111" s="17">
        <v>1</v>
      </c>
      <c r="G111" s="17">
        <v>4</v>
      </c>
      <c r="H111" s="18">
        <v>1</v>
      </c>
      <c r="I111" s="18"/>
      <c r="J111" s="18">
        <v>1</v>
      </c>
      <c r="K111" s="18">
        <v>1.3</v>
      </c>
      <c r="L111" s="18">
        <v>1.9</v>
      </c>
      <c r="M111" s="4"/>
    </row>
    <row r="112" spans="1:14" ht="15" customHeight="1">
      <c r="A112" s="15">
        <v>601</v>
      </c>
      <c r="B112" s="16" t="s">
        <v>116</v>
      </c>
      <c r="C112" s="17">
        <v>1</v>
      </c>
      <c r="D112" s="17"/>
      <c r="E112" s="17">
        <v>4</v>
      </c>
      <c r="F112" s="17">
        <v>1</v>
      </c>
      <c r="G112" s="17">
        <v>3</v>
      </c>
      <c r="H112" s="18">
        <v>1</v>
      </c>
      <c r="I112" s="18"/>
      <c r="J112" s="18">
        <v>1</v>
      </c>
      <c r="K112" s="18">
        <v>1</v>
      </c>
      <c r="L112" s="18">
        <v>1</v>
      </c>
      <c r="M112" s="4"/>
    </row>
    <row r="113" spans="1:14" ht="15" customHeight="1">
      <c r="A113" s="15">
        <v>602</v>
      </c>
      <c r="B113" s="16" t="s">
        <v>117</v>
      </c>
      <c r="C113" s="17">
        <v>1</v>
      </c>
      <c r="D113" s="17"/>
      <c r="E113" s="17">
        <v>4</v>
      </c>
      <c r="F113" s="17">
        <v>1</v>
      </c>
      <c r="G113" s="17">
        <v>3</v>
      </c>
      <c r="H113" s="18">
        <v>1</v>
      </c>
      <c r="I113" s="18"/>
      <c r="J113" s="18">
        <v>1</v>
      </c>
      <c r="K113" s="18">
        <v>1</v>
      </c>
      <c r="L113" s="18">
        <v>1.6</v>
      </c>
      <c r="M113" s="4"/>
    </row>
    <row r="114" spans="1:14" ht="15" customHeight="1">
      <c r="A114" s="15">
        <v>603</v>
      </c>
      <c r="B114" s="16" t="s">
        <v>118</v>
      </c>
      <c r="C114" s="17">
        <v>1</v>
      </c>
      <c r="D114" s="17"/>
      <c r="E114" s="17">
        <v>4</v>
      </c>
      <c r="F114" s="17">
        <v>1</v>
      </c>
      <c r="G114" s="17">
        <v>3</v>
      </c>
      <c r="H114" s="18">
        <v>1</v>
      </c>
      <c r="I114" s="18"/>
      <c r="J114" s="18">
        <v>1</v>
      </c>
      <c r="K114" s="18">
        <v>1</v>
      </c>
      <c r="L114" s="18">
        <v>1</v>
      </c>
      <c r="M114" s="4"/>
    </row>
    <row r="115" spans="1:14" ht="15" customHeight="1">
      <c r="A115" s="15">
        <v>604</v>
      </c>
      <c r="B115" s="16" t="s">
        <v>119</v>
      </c>
      <c r="C115" s="17">
        <v>1</v>
      </c>
      <c r="D115" s="17"/>
      <c r="E115" s="17">
        <v>4</v>
      </c>
      <c r="F115" s="17">
        <v>1</v>
      </c>
      <c r="G115" s="17">
        <v>3</v>
      </c>
      <c r="H115" s="18">
        <v>1</v>
      </c>
      <c r="I115" s="18"/>
      <c r="J115" s="18">
        <v>1</v>
      </c>
      <c r="K115" s="18">
        <v>1</v>
      </c>
      <c r="L115" s="18">
        <v>1.9</v>
      </c>
      <c r="M115" s="4"/>
    </row>
    <row r="116" spans="1:14" ht="15" customHeight="1">
      <c r="A116" s="15">
        <v>605</v>
      </c>
      <c r="B116" s="16" t="s">
        <v>120</v>
      </c>
      <c r="C116" s="17">
        <v>1</v>
      </c>
      <c r="D116" s="17"/>
      <c r="E116" s="17">
        <v>4</v>
      </c>
      <c r="F116" s="17">
        <v>1</v>
      </c>
      <c r="G116" s="17">
        <v>3</v>
      </c>
      <c r="H116" s="18">
        <v>1</v>
      </c>
      <c r="I116" s="18"/>
      <c r="J116" s="18">
        <v>1</v>
      </c>
      <c r="K116" s="18">
        <v>1.3</v>
      </c>
      <c r="L116" s="18">
        <v>1.9</v>
      </c>
      <c r="M116" s="4"/>
    </row>
    <row r="117" spans="1:14" ht="15" customHeight="1">
      <c r="A117" s="15">
        <v>607</v>
      </c>
      <c r="B117" s="16" t="s">
        <v>121</v>
      </c>
      <c r="C117" s="17">
        <v>1</v>
      </c>
      <c r="D117" s="17">
        <v>1</v>
      </c>
      <c r="E117" s="17">
        <v>4</v>
      </c>
      <c r="F117" s="17">
        <v>1</v>
      </c>
      <c r="G117" s="17">
        <v>1</v>
      </c>
      <c r="H117" s="18">
        <v>1</v>
      </c>
      <c r="I117" s="18">
        <v>1</v>
      </c>
      <c r="J117" s="18">
        <v>1</v>
      </c>
      <c r="K117" s="18">
        <v>1</v>
      </c>
      <c r="L117" s="18">
        <v>1.4</v>
      </c>
      <c r="M117" s="4"/>
      <c r="N117" s="19"/>
    </row>
    <row r="118" spans="1:14" ht="15" customHeight="1">
      <c r="A118" s="15">
        <v>610</v>
      </c>
      <c r="B118" s="16" t="s">
        <v>122</v>
      </c>
      <c r="C118" s="17">
        <v>1</v>
      </c>
      <c r="D118" s="17"/>
      <c r="E118" s="17">
        <v>4</v>
      </c>
      <c r="F118" s="17">
        <v>1</v>
      </c>
      <c r="G118" s="17">
        <v>3</v>
      </c>
      <c r="H118" s="18">
        <v>1</v>
      </c>
      <c r="I118" s="18"/>
      <c r="J118" s="18">
        <v>1</v>
      </c>
      <c r="K118" s="18">
        <v>1</v>
      </c>
      <c r="L118" s="18">
        <v>1</v>
      </c>
      <c r="M118" s="4"/>
    </row>
    <row r="119" spans="1:14" ht="30" customHeight="1">
      <c r="A119" s="15">
        <v>611</v>
      </c>
      <c r="B119" s="16" t="s">
        <v>123</v>
      </c>
      <c r="C119" s="17">
        <v>1</v>
      </c>
      <c r="D119" s="17"/>
      <c r="E119" s="17">
        <v>4</v>
      </c>
      <c r="F119" s="17">
        <v>1</v>
      </c>
      <c r="G119" s="17">
        <v>3</v>
      </c>
      <c r="H119" s="18">
        <v>1</v>
      </c>
      <c r="I119" s="18"/>
      <c r="J119" s="18">
        <v>1</v>
      </c>
      <c r="K119" s="18">
        <v>1.2</v>
      </c>
      <c r="L119" s="18">
        <v>2.1</v>
      </c>
      <c r="M119" s="4"/>
    </row>
    <row r="120" spans="1:14" ht="15" customHeight="1">
      <c r="A120" s="15">
        <v>612</v>
      </c>
      <c r="B120" s="16" t="s">
        <v>124</v>
      </c>
      <c r="C120" s="17">
        <v>1</v>
      </c>
      <c r="D120" s="17"/>
      <c r="E120" s="17">
        <v>4</v>
      </c>
      <c r="F120" s="17">
        <v>1</v>
      </c>
      <c r="G120" s="17">
        <v>3</v>
      </c>
      <c r="H120" s="18">
        <v>1</v>
      </c>
      <c r="I120" s="18"/>
      <c r="J120" s="18">
        <v>1</v>
      </c>
      <c r="K120" s="18">
        <v>1</v>
      </c>
      <c r="L120" s="18">
        <v>2</v>
      </c>
      <c r="M120" s="4"/>
    </row>
    <row r="121" spans="1:14" ht="15" customHeight="1">
      <c r="A121" s="15">
        <v>613</v>
      </c>
      <c r="B121" s="16" t="s">
        <v>125</v>
      </c>
      <c r="C121" s="17">
        <v>1</v>
      </c>
      <c r="D121" s="17"/>
      <c r="E121" s="17">
        <v>4</v>
      </c>
      <c r="F121" s="17">
        <v>1</v>
      </c>
      <c r="G121" s="17">
        <v>3</v>
      </c>
      <c r="H121" s="18">
        <v>1</v>
      </c>
      <c r="I121" s="18"/>
      <c r="J121" s="18">
        <v>1</v>
      </c>
      <c r="K121" s="18">
        <v>1</v>
      </c>
      <c r="L121" s="18">
        <v>1.4</v>
      </c>
      <c r="M121" s="4"/>
    </row>
    <row r="122" spans="1:14" ht="15" customHeight="1">
      <c r="A122" s="15">
        <v>615</v>
      </c>
      <c r="B122" s="16" t="s">
        <v>126</v>
      </c>
      <c r="C122" s="17">
        <v>1</v>
      </c>
      <c r="D122" s="17"/>
      <c r="E122" s="17">
        <v>4</v>
      </c>
      <c r="F122" s="17">
        <v>1</v>
      </c>
      <c r="G122" s="17">
        <v>3</v>
      </c>
      <c r="H122" s="18">
        <v>1</v>
      </c>
      <c r="I122" s="18"/>
      <c r="J122" s="18">
        <v>1</v>
      </c>
      <c r="K122" s="18">
        <v>1</v>
      </c>
      <c r="L122" s="18">
        <v>1.9</v>
      </c>
      <c r="M122" s="4"/>
    </row>
    <row r="123" spans="1:14" ht="15" customHeight="1">
      <c r="A123" s="15">
        <v>616</v>
      </c>
      <c r="B123" s="16" t="s">
        <v>127</v>
      </c>
      <c r="C123" s="17">
        <v>1</v>
      </c>
      <c r="D123" s="17"/>
      <c r="E123" s="17">
        <v>4</v>
      </c>
      <c r="F123" s="17">
        <v>1</v>
      </c>
      <c r="G123" s="17">
        <v>3</v>
      </c>
      <c r="H123" s="18">
        <v>1</v>
      </c>
      <c r="I123" s="18"/>
      <c r="J123" s="18">
        <v>1</v>
      </c>
      <c r="K123" s="18">
        <v>1</v>
      </c>
      <c r="L123" s="18">
        <v>1.1000000000000001</v>
      </c>
      <c r="M123" s="4"/>
    </row>
    <row r="124" spans="1:14" ht="15" customHeight="1">
      <c r="A124" s="15">
        <v>618</v>
      </c>
      <c r="B124" s="16" t="s">
        <v>128</v>
      </c>
      <c r="C124" s="17">
        <v>1</v>
      </c>
      <c r="D124" s="17">
        <v>1</v>
      </c>
      <c r="E124" s="17">
        <v>4</v>
      </c>
      <c r="F124" s="17">
        <v>1</v>
      </c>
      <c r="G124" s="17">
        <v>4</v>
      </c>
      <c r="H124" s="18">
        <v>1</v>
      </c>
      <c r="I124" s="18">
        <v>1</v>
      </c>
      <c r="J124" s="18">
        <v>1</v>
      </c>
      <c r="K124" s="18">
        <v>1</v>
      </c>
      <c r="L124" s="18">
        <v>1.1000000000000001</v>
      </c>
      <c r="M124" s="4"/>
      <c r="N124" s="19"/>
    </row>
    <row r="125" spans="1:14" ht="15" customHeight="1">
      <c r="A125" s="15">
        <v>623</v>
      </c>
      <c r="B125" s="16" t="s">
        <v>129</v>
      </c>
      <c r="C125" s="17">
        <v>1</v>
      </c>
      <c r="D125" s="17"/>
      <c r="E125" s="17">
        <v>4</v>
      </c>
      <c r="F125" s="17">
        <v>1</v>
      </c>
      <c r="G125" s="17">
        <v>3</v>
      </c>
      <c r="H125" s="18">
        <v>1</v>
      </c>
      <c r="I125" s="18"/>
      <c r="J125" s="18">
        <v>1</v>
      </c>
      <c r="K125" s="18">
        <v>1</v>
      </c>
      <c r="L125" s="18">
        <v>1.4</v>
      </c>
      <c r="M125" s="4"/>
    </row>
    <row r="126" spans="1:14" ht="15" customHeight="1">
      <c r="A126" s="15">
        <v>624</v>
      </c>
      <c r="B126" s="16" t="s">
        <v>130</v>
      </c>
      <c r="C126" s="17">
        <v>1</v>
      </c>
      <c r="D126" s="17"/>
      <c r="E126" s="17">
        <v>4</v>
      </c>
      <c r="F126" s="17">
        <v>1</v>
      </c>
      <c r="G126" s="17">
        <v>4</v>
      </c>
      <c r="H126" s="18">
        <v>1</v>
      </c>
      <c r="I126" s="18"/>
      <c r="J126" s="18">
        <v>1</v>
      </c>
      <c r="K126" s="18">
        <v>1</v>
      </c>
      <c r="L126" s="18">
        <v>1.8</v>
      </c>
      <c r="M126" s="4"/>
    </row>
    <row r="127" spans="1:14" ht="15" customHeight="1">
      <c r="A127" s="15">
        <v>625</v>
      </c>
      <c r="B127" s="16" t="s">
        <v>131</v>
      </c>
      <c r="C127" s="17">
        <v>1</v>
      </c>
      <c r="D127" s="17"/>
      <c r="E127" s="17">
        <v>4</v>
      </c>
      <c r="F127" s="17">
        <v>1</v>
      </c>
      <c r="G127" s="17">
        <v>3</v>
      </c>
      <c r="H127" s="18">
        <v>1</v>
      </c>
      <c r="I127" s="18"/>
      <c r="J127" s="18">
        <v>1</v>
      </c>
      <c r="K127" s="18">
        <v>1</v>
      </c>
      <c r="L127" s="18">
        <v>2.1</v>
      </c>
      <c r="M127" s="4"/>
    </row>
    <row r="128" spans="1:14" ht="15" customHeight="1">
      <c r="A128" s="15">
        <v>626</v>
      </c>
      <c r="B128" s="16" t="s">
        <v>132</v>
      </c>
      <c r="C128" s="17">
        <v>1</v>
      </c>
      <c r="D128" s="17"/>
      <c r="E128" s="17">
        <v>4</v>
      </c>
      <c r="F128" s="17">
        <v>1</v>
      </c>
      <c r="G128" s="17">
        <v>3</v>
      </c>
      <c r="H128" s="18">
        <v>1</v>
      </c>
      <c r="I128" s="18"/>
      <c r="J128" s="18">
        <v>1</v>
      </c>
      <c r="K128" s="18">
        <v>1</v>
      </c>
      <c r="L128" s="18">
        <v>1.4</v>
      </c>
      <c r="M128" s="4"/>
    </row>
    <row r="129" spans="1:14" ht="15" customHeight="1">
      <c r="A129" s="15">
        <v>628</v>
      </c>
      <c r="B129" s="16" t="s">
        <v>133</v>
      </c>
      <c r="C129" s="17">
        <v>1</v>
      </c>
      <c r="D129" s="17"/>
      <c r="E129" s="17">
        <v>4</v>
      </c>
      <c r="F129" s="17">
        <v>1</v>
      </c>
      <c r="G129" s="17">
        <v>4</v>
      </c>
      <c r="H129" s="18">
        <v>1</v>
      </c>
      <c r="I129" s="18"/>
      <c r="J129" s="18">
        <v>1</v>
      </c>
      <c r="K129" s="18">
        <v>1</v>
      </c>
      <c r="L129" s="18">
        <v>1.1000000000000001</v>
      </c>
      <c r="M129" s="4"/>
    </row>
    <row r="130" spans="1:14" ht="15" customHeight="1">
      <c r="A130" s="15">
        <v>630</v>
      </c>
      <c r="B130" s="16" t="s">
        <v>134</v>
      </c>
      <c r="C130" s="17">
        <v>1</v>
      </c>
      <c r="D130" s="17"/>
      <c r="E130" s="17">
        <v>4</v>
      </c>
      <c r="F130" s="17">
        <v>1</v>
      </c>
      <c r="G130" s="17">
        <v>3</v>
      </c>
      <c r="H130" s="18">
        <v>1</v>
      </c>
      <c r="I130" s="18"/>
      <c r="J130" s="18">
        <v>1</v>
      </c>
      <c r="K130" s="18">
        <v>1</v>
      </c>
      <c r="L130" s="18">
        <v>1</v>
      </c>
      <c r="M130" s="4"/>
    </row>
    <row r="131" spans="1:14" ht="15" customHeight="1">
      <c r="A131" s="15">
        <v>631</v>
      </c>
      <c r="B131" s="16" t="s">
        <v>135</v>
      </c>
      <c r="C131" s="17">
        <v>1</v>
      </c>
      <c r="D131" s="17"/>
      <c r="E131" s="17">
        <v>4</v>
      </c>
      <c r="F131" s="17">
        <v>1</v>
      </c>
      <c r="G131" s="17">
        <v>4</v>
      </c>
      <c r="H131" s="18">
        <v>1.7</v>
      </c>
      <c r="I131" s="18"/>
      <c r="J131" s="18">
        <v>1</v>
      </c>
      <c r="K131" s="18">
        <v>1.4</v>
      </c>
      <c r="L131" s="18">
        <v>2</v>
      </c>
      <c r="M131" s="4"/>
    </row>
    <row r="132" spans="1:14" ht="15" customHeight="1">
      <c r="A132" s="15">
        <v>632</v>
      </c>
      <c r="B132" s="16" t="s">
        <v>136</v>
      </c>
      <c r="C132" s="17">
        <v>1</v>
      </c>
      <c r="D132" s="17"/>
      <c r="E132" s="17">
        <v>4</v>
      </c>
      <c r="F132" s="17">
        <v>1</v>
      </c>
      <c r="G132" s="17">
        <v>3</v>
      </c>
      <c r="H132" s="18">
        <v>1</v>
      </c>
      <c r="I132" s="18"/>
      <c r="J132" s="18">
        <v>1</v>
      </c>
      <c r="K132" s="18">
        <v>1</v>
      </c>
      <c r="L132" s="18">
        <v>2</v>
      </c>
      <c r="M132" s="4"/>
    </row>
    <row r="133" spans="1:14" ht="30" customHeight="1">
      <c r="A133" s="15">
        <v>634</v>
      </c>
      <c r="B133" s="16" t="s">
        <v>137</v>
      </c>
      <c r="C133" s="17">
        <v>1</v>
      </c>
      <c r="D133" s="17"/>
      <c r="E133" s="17">
        <v>4</v>
      </c>
      <c r="F133" s="17">
        <v>1</v>
      </c>
      <c r="G133" s="17">
        <v>4</v>
      </c>
      <c r="H133" s="18">
        <v>1</v>
      </c>
      <c r="I133" s="18"/>
      <c r="J133" s="18">
        <v>1</v>
      </c>
      <c r="K133" s="18">
        <v>1</v>
      </c>
      <c r="L133" s="18">
        <v>1</v>
      </c>
      <c r="M133" s="4"/>
    </row>
    <row r="134" spans="1:14" ht="18.75" customHeight="1">
      <c r="A134" s="15">
        <v>636</v>
      </c>
      <c r="B134" s="16" t="s">
        <v>138</v>
      </c>
      <c r="C134" s="17">
        <v>1</v>
      </c>
      <c r="D134" s="17"/>
      <c r="E134" s="17">
        <v>4</v>
      </c>
      <c r="F134" s="17">
        <v>1</v>
      </c>
      <c r="G134" s="17">
        <v>3</v>
      </c>
      <c r="H134" s="18">
        <v>1</v>
      </c>
      <c r="I134" s="18"/>
      <c r="J134" s="18">
        <v>1</v>
      </c>
      <c r="K134" s="18">
        <v>1</v>
      </c>
      <c r="L134" s="18">
        <v>1.6</v>
      </c>
      <c r="M134" s="4"/>
    </row>
    <row r="135" spans="1:14" ht="15" customHeight="1">
      <c r="A135" s="15">
        <v>639</v>
      </c>
      <c r="B135" s="16" t="s">
        <v>139</v>
      </c>
      <c r="C135" s="17">
        <v>1</v>
      </c>
      <c r="D135" s="17"/>
      <c r="E135" s="17">
        <v>4</v>
      </c>
      <c r="F135" s="17">
        <v>1</v>
      </c>
      <c r="G135" s="17">
        <v>4</v>
      </c>
      <c r="H135" s="18">
        <v>1.5</v>
      </c>
      <c r="I135" s="18"/>
      <c r="J135" s="18">
        <v>1</v>
      </c>
      <c r="K135" s="18">
        <v>1.3</v>
      </c>
      <c r="L135" s="18">
        <v>2</v>
      </c>
      <c r="M135" s="4"/>
    </row>
    <row r="136" spans="1:14" ht="15" customHeight="1">
      <c r="A136" s="15">
        <v>640</v>
      </c>
      <c r="B136" s="16" t="s">
        <v>140</v>
      </c>
      <c r="C136" s="17">
        <v>1</v>
      </c>
      <c r="D136" s="17"/>
      <c r="E136" s="17">
        <v>4</v>
      </c>
      <c r="F136" s="17">
        <v>1</v>
      </c>
      <c r="G136" s="17">
        <v>4</v>
      </c>
      <c r="H136" s="18">
        <v>1.2</v>
      </c>
      <c r="I136" s="18"/>
      <c r="J136" s="18">
        <v>1</v>
      </c>
      <c r="K136" s="18">
        <v>1.2</v>
      </c>
      <c r="L136" s="18">
        <v>1.7</v>
      </c>
      <c r="M136" s="4"/>
    </row>
    <row r="137" spans="1:14" ht="15" customHeight="1">
      <c r="A137" s="15">
        <v>641</v>
      </c>
      <c r="B137" s="16" t="s">
        <v>141</v>
      </c>
      <c r="C137" s="17">
        <v>1</v>
      </c>
      <c r="D137" s="17"/>
      <c r="E137" s="17">
        <v>4</v>
      </c>
      <c r="F137" s="17">
        <v>1</v>
      </c>
      <c r="G137" s="17">
        <v>3</v>
      </c>
      <c r="H137" s="18">
        <v>1</v>
      </c>
      <c r="I137" s="18"/>
      <c r="J137" s="18">
        <v>1</v>
      </c>
      <c r="K137" s="18">
        <v>1</v>
      </c>
      <c r="L137" s="18">
        <v>1</v>
      </c>
      <c r="M137" s="4"/>
    </row>
    <row r="138" spans="1:14" ht="15" customHeight="1">
      <c r="A138" s="15">
        <v>642</v>
      </c>
      <c r="B138" s="16" t="s">
        <v>142</v>
      </c>
      <c r="C138" s="17">
        <v>1</v>
      </c>
      <c r="D138" s="17">
        <v>1</v>
      </c>
      <c r="E138" s="17">
        <v>4</v>
      </c>
      <c r="F138" s="17">
        <v>1</v>
      </c>
      <c r="G138" s="17">
        <v>3</v>
      </c>
      <c r="H138" s="18">
        <v>1</v>
      </c>
      <c r="I138" s="18">
        <v>1</v>
      </c>
      <c r="J138" s="18">
        <v>1</v>
      </c>
      <c r="K138" s="18">
        <v>1</v>
      </c>
      <c r="L138" s="18">
        <v>1.8</v>
      </c>
      <c r="M138" s="4"/>
      <c r="N138" s="19"/>
    </row>
    <row r="139" spans="1:14" ht="15" customHeight="1">
      <c r="A139" s="15">
        <v>645</v>
      </c>
      <c r="B139" s="16" t="s">
        <v>143</v>
      </c>
      <c r="C139" s="17">
        <v>1</v>
      </c>
      <c r="D139" s="17"/>
      <c r="E139" s="17">
        <v>4</v>
      </c>
      <c r="F139" s="17">
        <v>1</v>
      </c>
      <c r="G139" s="17">
        <v>4</v>
      </c>
      <c r="H139" s="18">
        <v>1</v>
      </c>
      <c r="I139" s="18"/>
      <c r="J139" s="18">
        <v>1</v>
      </c>
      <c r="K139" s="18">
        <v>1</v>
      </c>
      <c r="L139" s="18">
        <v>1.1000000000000001</v>
      </c>
      <c r="M139" s="4"/>
    </row>
    <row r="140" spans="1:14" ht="15" customHeight="1">
      <c r="A140" s="15">
        <v>646</v>
      </c>
      <c r="B140" s="16" t="s">
        <v>144</v>
      </c>
      <c r="C140" s="17">
        <v>1</v>
      </c>
      <c r="D140" s="17"/>
      <c r="E140" s="17">
        <v>4</v>
      </c>
      <c r="F140" s="17">
        <v>1</v>
      </c>
      <c r="G140" s="17">
        <v>3</v>
      </c>
      <c r="H140" s="18">
        <v>1</v>
      </c>
      <c r="I140" s="18"/>
      <c r="J140" s="18">
        <v>1</v>
      </c>
      <c r="K140" s="18">
        <v>1.2</v>
      </c>
      <c r="L140" s="18">
        <v>2.1</v>
      </c>
      <c r="M140" s="4"/>
    </row>
    <row r="141" spans="1:14" ht="15" customHeight="1">
      <c r="A141" s="15">
        <v>647</v>
      </c>
      <c r="B141" s="16" t="s">
        <v>145</v>
      </c>
      <c r="C141" s="17">
        <v>1</v>
      </c>
      <c r="D141" s="17"/>
      <c r="E141" s="17">
        <v>4</v>
      </c>
      <c r="F141" s="17">
        <v>1</v>
      </c>
      <c r="G141" s="17">
        <v>1</v>
      </c>
      <c r="H141" s="18">
        <v>1</v>
      </c>
      <c r="I141" s="18"/>
      <c r="J141" s="18">
        <v>1</v>
      </c>
      <c r="K141" s="18">
        <v>1</v>
      </c>
      <c r="L141" s="18">
        <v>1</v>
      </c>
      <c r="M141" s="4"/>
    </row>
    <row r="142" spans="1:14" ht="15" customHeight="1">
      <c r="A142" s="15">
        <v>651</v>
      </c>
      <c r="B142" s="16" t="s">
        <v>146</v>
      </c>
      <c r="C142" s="17">
        <v>1</v>
      </c>
      <c r="D142" s="17"/>
      <c r="E142" s="17">
        <v>4</v>
      </c>
      <c r="F142" s="17">
        <v>1</v>
      </c>
      <c r="G142" s="17">
        <v>1</v>
      </c>
      <c r="H142" s="18">
        <v>1</v>
      </c>
      <c r="I142" s="18"/>
      <c r="J142" s="18">
        <v>1</v>
      </c>
      <c r="K142" s="18">
        <v>1</v>
      </c>
      <c r="L142" s="18">
        <v>2.2000000000000002</v>
      </c>
      <c r="M142" s="4"/>
    </row>
    <row r="143" spans="1:14" ht="15" customHeight="1">
      <c r="A143" s="15">
        <v>653</v>
      </c>
      <c r="B143" s="16" t="s">
        <v>147</v>
      </c>
      <c r="C143" s="17">
        <v>2</v>
      </c>
      <c r="D143" s="17"/>
      <c r="E143" s="17">
        <v>3</v>
      </c>
      <c r="F143" s="17">
        <v>0</v>
      </c>
      <c r="G143" s="17">
        <v>0</v>
      </c>
      <c r="H143" s="18">
        <v>1</v>
      </c>
      <c r="I143" s="18"/>
      <c r="J143" s="18">
        <v>1</v>
      </c>
      <c r="K143" s="18">
        <v>0</v>
      </c>
      <c r="L143" s="18">
        <v>0</v>
      </c>
      <c r="M143" s="4"/>
    </row>
    <row r="144" spans="1:14" ht="15" customHeight="1">
      <c r="A144" s="15">
        <v>655</v>
      </c>
      <c r="B144" s="16" t="s">
        <v>148</v>
      </c>
      <c r="C144" s="17">
        <v>1</v>
      </c>
      <c r="D144" s="17"/>
      <c r="E144" s="17">
        <v>4</v>
      </c>
      <c r="F144" s="17">
        <v>1</v>
      </c>
      <c r="G144" s="17">
        <v>3</v>
      </c>
      <c r="H144" s="18">
        <v>1</v>
      </c>
      <c r="I144" s="18"/>
      <c r="J144" s="18">
        <v>1</v>
      </c>
      <c r="K144" s="18">
        <v>1</v>
      </c>
      <c r="L144" s="18">
        <v>1.5</v>
      </c>
      <c r="M144" s="4"/>
    </row>
    <row r="145" spans="1:22" ht="15" customHeight="1">
      <c r="A145" s="15">
        <v>657</v>
      </c>
      <c r="B145" s="16" t="s">
        <v>149</v>
      </c>
      <c r="C145" s="17">
        <v>1</v>
      </c>
      <c r="D145" s="17">
        <v>1</v>
      </c>
      <c r="E145" s="17">
        <v>4</v>
      </c>
      <c r="F145" s="17">
        <v>1</v>
      </c>
      <c r="G145" s="17">
        <v>4</v>
      </c>
      <c r="H145" s="18">
        <v>1</v>
      </c>
      <c r="I145" s="18">
        <v>1</v>
      </c>
      <c r="J145" s="18">
        <v>1</v>
      </c>
      <c r="K145" s="18">
        <v>1</v>
      </c>
      <c r="L145" s="18">
        <v>1.4</v>
      </c>
      <c r="M145" s="4"/>
      <c r="N145" s="19"/>
    </row>
    <row r="146" spans="1:22" ht="30" customHeight="1">
      <c r="A146" s="15">
        <v>868</v>
      </c>
      <c r="B146" s="16" t="s">
        <v>150</v>
      </c>
      <c r="C146" s="17">
        <v>1</v>
      </c>
      <c r="D146" s="17"/>
      <c r="E146" s="17">
        <v>4</v>
      </c>
      <c r="F146" s="17">
        <v>3</v>
      </c>
      <c r="G146" s="17">
        <v>3</v>
      </c>
      <c r="H146" s="18">
        <v>1</v>
      </c>
      <c r="I146" s="18"/>
      <c r="J146" s="18">
        <v>1</v>
      </c>
      <c r="K146" s="18">
        <v>1</v>
      </c>
      <c r="L146" s="18">
        <v>1</v>
      </c>
      <c r="M146" s="4"/>
    </row>
    <row r="147" spans="1:22" ht="30" customHeight="1">
      <c r="A147" s="15">
        <v>869</v>
      </c>
      <c r="B147" s="16" t="s">
        <v>151</v>
      </c>
      <c r="C147" s="17">
        <v>1</v>
      </c>
      <c r="D147" s="17"/>
      <c r="E147" s="17">
        <v>4</v>
      </c>
      <c r="F147" s="17">
        <v>3</v>
      </c>
      <c r="G147" s="17">
        <v>3</v>
      </c>
      <c r="H147" s="18">
        <v>1</v>
      </c>
      <c r="I147" s="18"/>
      <c r="J147" s="18">
        <v>1</v>
      </c>
      <c r="K147" s="18">
        <v>1</v>
      </c>
      <c r="L147" s="18">
        <v>1</v>
      </c>
      <c r="M147" s="4"/>
    </row>
    <row r="148" spans="1:22" ht="30" customHeight="1">
      <c r="A148" s="15">
        <v>873</v>
      </c>
      <c r="B148" s="16" t="s">
        <v>152</v>
      </c>
      <c r="C148" s="17">
        <v>2</v>
      </c>
      <c r="D148" s="17"/>
      <c r="E148" s="17">
        <v>4</v>
      </c>
      <c r="F148" s="17">
        <v>3</v>
      </c>
      <c r="G148" s="17">
        <v>0</v>
      </c>
      <c r="H148" s="18">
        <v>1</v>
      </c>
      <c r="I148" s="18"/>
      <c r="J148" s="18">
        <v>1</v>
      </c>
      <c r="K148" s="18">
        <v>1</v>
      </c>
      <c r="L148" s="18">
        <v>0</v>
      </c>
      <c r="M148" s="4"/>
    </row>
    <row r="149" spans="1:22" ht="30">
      <c r="A149" s="15">
        <v>875</v>
      </c>
      <c r="B149" s="16" t="s">
        <v>153</v>
      </c>
      <c r="C149" s="17">
        <v>0</v>
      </c>
      <c r="D149" s="17"/>
      <c r="E149" s="17">
        <v>0</v>
      </c>
      <c r="F149" s="17">
        <v>3</v>
      </c>
      <c r="G149" s="17">
        <v>3</v>
      </c>
      <c r="H149" s="18">
        <v>0</v>
      </c>
      <c r="I149" s="18"/>
      <c r="J149" s="18">
        <v>0</v>
      </c>
      <c r="K149" s="18">
        <v>1</v>
      </c>
      <c r="L149" s="18">
        <v>1</v>
      </c>
      <c r="M149" s="4"/>
    </row>
    <row r="150" spans="1:22" s="23" customFormat="1" ht="20.25" customHeight="1">
      <c r="A150" s="15"/>
      <c r="B150" s="16" t="s">
        <v>154</v>
      </c>
      <c r="C150" s="17">
        <v>0</v>
      </c>
      <c r="D150" s="17"/>
      <c r="E150" s="17">
        <v>0</v>
      </c>
      <c r="F150" s="17">
        <v>0</v>
      </c>
      <c r="G150" s="17">
        <v>5</v>
      </c>
      <c r="H150" s="18">
        <v>0</v>
      </c>
      <c r="I150" s="18"/>
      <c r="J150" s="18">
        <v>0</v>
      </c>
      <c r="K150" s="18">
        <v>0</v>
      </c>
      <c r="L150" s="18"/>
      <c r="M150" s="4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:22" ht="15.75">
      <c r="M151" s="4"/>
    </row>
    <row r="152" spans="1:22" s="5" customFormat="1" ht="28.5">
      <c r="A152" s="26"/>
      <c r="B152" s="26"/>
      <c r="C152" s="27" t="s">
        <v>155</v>
      </c>
      <c r="D152" s="28" t="s">
        <v>156</v>
      </c>
      <c r="E152" s="29"/>
      <c r="F152" s="29"/>
      <c r="G152" s="29"/>
      <c r="H152" s="30"/>
      <c r="I152" s="30"/>
      <c r="L152" s="31"/>
      <c r="M152" s="4"/>
    </row>
    <row r="153" spans="1:22" ht="15.75">
      <c r="C153" s="32">
        <v>1</v>
      </c>
      <c r="D153" s="32">
        <v>320</v>
      </c>
      <c r="E153" s="1" t="s">
        <v>157</v>
      </c>
      <c r="F153" s="1" t="s">
        <v>158</v>
      </c>
      <c r="M153" s="4"/>
    </row>
    <row r="154" spans="1:22" ht="15.75">
      <c r="C154" s="32">
        <v>2</v>
      </c>
      <c r="D154" s="32">
        <v>160</v>
      </c>
      <c r="E154" s="1" t="s">
        <v>159</v>
      </c>
      <c r="M154" s="4"/>
    </row>
    <row r="155" spans="1:22" ht="15.75">
      <c r="C155" s="32">
        <v>3</v>
      </c>
      <c r="D155" s="32">
        <v>145</v>
      </c>
      <c r="E155" s="1" t="s">
        <v>160</v>
      </c>
      <c r="M155" s="4"/>
    </row>
    <row r="156" spans="1:22" ht="15.75">
      <c r="C156" s="32">
        <v>0</v>
      </c>
      <c r="D156" s="32">
        <v>0</v>
      </c>
      <c r="E156" s="1"/>
      <c r="M156" s="4"/>
    </row>
    <row r="157" spans="1:22" ht="15.75">
      <c r="M157" s="4"/>
    </row>
    <row r="158" spans="1:22" ht="30">
      <c r="C158" s="33" t="s">
        <v>161</v>
      </c>
      <c r="D158" s="34" t="s">
        <v>162</v>
      </c>
      <c r="E158" s="2"/>
      <c r="F158" s="2"/>
      <c r="M158" s="4"/>
    </row>
    <row r="159" spans="1:22" ht="15.75">
      <c r="C159" s="35">
        <v>5</v>
      </c>
      <c r="D159" s="36">
        <v>1</v>
      </c>
      <c r="E159" s="37" t="s">
        <v>163</v>
      </c>
      <c r="F159" s="37"/>
      <c r="M159" s="4"/>
    </row>
    <row r="160" spans="1:22" ht="15.75">
      <c r="C160" s="35">
        <v>4</v>
      </c>
      <c r="D160" s="36">
        <v>1.8</v>
      </c>
      <c r="E160" s="37" t="s">
        <v>164</v>
      </c>
      <c r="F160" s="37"/>
      <c r="M160" s="4"/>
    </row>
    <row r="161" spans="3:13" ht="15.75">
      <c r="C161" s="35">
        <v>3</v>
      </c>
      <c r="D161" s="36">
        <v>1.2</v>
      </c>
      <c r="E161" s="37" t="s">
        <v>165</v>
      </c>
      <c r="F161" s="37"/>
      <c r="M161" s="4"/>
    </row>
    <row r="162" spans="3:13">
      <c r="C162" s="35">
        <v>2</v>
      </c>
      <c r="D162" s="36">
        <v>1.5</v>
      </c>
      <c r="E162" s="37" t="s">
        <v>166</v>
      </c>
      <c r="F162" s="37"/>
    </row>
    <row r="163" spans="3:13">
      <c r="C163" s="35">
        <v>1</v>
      </c>
      <c r="D163" s="36">
        <v>1.3</v>
      </c>
      <c r="E163" s="37" t="s">
        <v>167</v>
      </c>
      <c r="F163" s="37"/>
    </row>
  </sheetData>
  <autoFilter ref="A5:AC150">
    <filterColumn colId="12"/>
  </autoFilter>
  <mergeCells count="5">
    <mergeCell ref="C1:L1"/>
    <mergeCell ref="A3:A5"/>
    <mergeCell ref="B3:B5"/>
    <mergeCell ref="C3:G4"/>
    <mergeCell ref="H3:L4"/>
  </mergeCells>
  <pageMargins left="0.3" right="0.15748031496062992" top="0.28999999999999998" bottom="0.19685039370078741" header="0.15748031496062992" footer="0.15748031496062992"/>
  <pageSetup paperSize="9" scale="67" orientation="portrait" r:id="rId1"/>
  <colBreaks count="1" manualBreakCount="1">
    <brk id="12" max="163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F13"/>
  <sheetViews>
    <sheetView workbookViewId="0">
      <selection activeCell="H17" sqref="H17"/>
    </sheetView>
  </sheetViews>
  <sheetFormatPr defaultColWidth="9.140625" defaultRowHeight="12.75"/>
  <cols>
    <col min="1" max="1" width="17.42578125" style="92" customWidth="1"/>
    <col min="2" max="6" width="12.42578125" style="92" customWidth="1"/>
    <col min="7" max="16384" width="9.140625" style="92"/>
  </cols>
  <sheetData>
    <row r="1" spans="1:6" ht="44.25" customHeight="1">
      <c r="A1" s="244" t="s">
        <v>428</v>
      </c>
      <c r="B1" s="244"/>
      <c r="C1" s="244"/>
      <c r="D1" s="244"/>
      <c r="E1" s="244"/>
      <c r="F1" s="244"/>
    </row>
    <row r="4" spans="1:6" s="93" customFormat="1" ht="41.25" customHeight="1">
      <c r="A4" s="245" t="s">
        <v>478</v>
      </c>
      <c r="B4" s="246" t="s">
        <v>479</v>
      </c>
      <c r="C4" s="247"/>
      <c r="D4" s="247"/>
      <c r="E4" s="247"/>
      <c r="F4" s="248"/>
    </row>
    <row r="5" spans="1:6" s="93" customFormat="1" ht="91.5">
      <c r="A5" s="245"/>
      <c r="B5" s="94" t="s">
        <v>170</v>
      </c>
      <c r="C5" s="94" t="s">
        <v>171</v>
      </c>
      <c r="D5" s="94" t="s">
        <v>172</v>
      </c>
      <c r="E5" s="94" t="s">
        <v>173</v>
      </c>
      <c r="F5" s="94" t="s">
        <v>174</v>
      </c>
    </row>
    <row r="6" spans="1:6" ht="15">
      <c r="A6" s="95">
        <v>1</v>
      </c>
      <c r="B6" s="96">
        <v>4</v>
      </c>
      <c r="C6" s="96">
        <v>5</v>
      </c>
      <c r="D6" s="96">
        <v>6</v>
      </c>
      <c r="E6" s="96">
        <v>7</v>
      </c>
      <c r="F6" s="96">
        <v>8</v>
      </c>
    </row>
    <row r="7" spans="1:6" s="93" customFormat="1" ht="21" customHeight="1">
      <c r="A7" s="97">
        <v>1</v>
      </c>
      <c r="B7" s="98">
        <v>30.22</v>
      </c>
      <c r="C7" s="98">
        <v>93.68</v>
      </c>
      <c r="D7" s="98">
        <v>52.32</v>
      </c>
      <c r="E7" s="98">
        <v>2.7</v>
      </c>
      <c r="F7" s="98">
        <v>5.54</v>
      </c>
    </row>
    <row r="8" spans="1:6" s="93" customFormat="1" ht="21" customHeight="1">
      <c r="A8" s="97">
        <v>2</v>
      </c>
      <c r="B8" s="99">
        <v>34.020000000000003</v>
      </c>
      <c r="C8" s="99">
        <v>136.25</v>
      </c>
      <c r="D8" s="99">
        <v>58.9</v>
      </c>
      <c r="E8" s="99">
        <v>2.7</v>
      </c>
      <c r="F8" s="99">
        <v>5.54</v>
      </c>
    </row>
    <row r="9" spans="1:6" s="93" customFormat="1" ht="21" customHeight="1">
      <c r="A9" s="97">
        <v>3</v>
      </c>
      <c r="B9" s="99">
        <v>37.770000000000003</v>
      </c>
      <c r="C9" s="99">
        <v>172.88</v>
      </c>
      <c r="D9" s="99">
        <v>71.099999999999994</v>
      </c>
      <c r="E9" s="99">
        <v>3.6</v>
      </c>
      <c r="F9" s="99">
        <v>7.38</v>
      </c>
    </row>
    <row r="10" spans="1:6" s="93" customFormat="1" ht="21" customHeight="1">
      <c r="A10" s="97">
        <v>4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</row>
    <row r="11" spans="1:6" s="93" customFormat="1" ht="21" customHeight="1">
      <c r="A11" s="97">
        <v>5</v>
      </c>
      <c r="B11" s="99">
        <v>41.55</v>
      </c>
      <c r="C11" s="99">
        <v>216.1</v>
      </c>
      <c r="D11" s="99">
        <v>106.6</v>
      </c>
      <c r="E11" s="99">
        <v>3.6</v>
      </c>
      <c r="F11" s="99">
        <v>7.38</v>
      </c>
    </row>
    <row r="12" spans="1:6" s="93" customFormat="1" ht="21" customHeight="1">
      <c r="A12" s="97">
        <v>6</v>
      </c>
      <c r="B12" s="99">
        <v>45.32</v>
      </c>
      <c r="C12" s="99">
        <v>318.51</v>
      </c>
      <c r="D12" s="99">
        <v>106.6</v>
      </c>
      <c r="E12" s="99">
        <v>3.6</v>
      </c>
      <c r="F12" s="99">
        <v>7.38</v>
      </c>
    </row>
    <row r="13" spans="1:6" s="93" customFormat="1" ht="21" customHeight="1">
      <c r="A13" s="97">
        <v>7</v>
      </c>
      <c r="B13" s="99">
        <v>49.1</v>
      </c>
      <c r="C13" s="99">
        <v>386.97</v>
      </c>
      <c r="D13" s="99">
        <v>106.6</v>
      </c>
      <c r="E13" s="99">
        <v>3.6</v>
      </c>
      <c r="F13" s="99">
        <v>7.38</v>
      </c>
    </row>
  </sheetData>
  <mergeCells count="3">
    <mergeCell ref="A1:F1"/>
    <mergeCell ref="A4:A5"/>
    <mergeCell ref="B4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>
    <tabColor rgb="FF92D050"/>
  </sheetPr>
  <dimension ref="A1:H149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H1"/>
    </sheetView>
  </sheetViews>
  <sheetFormatPr defaultColWidth="9.140625" defaultRowHeight="15.75"/>
  <cols>
    <col min="1" max="1" width="5.85546875" style="52" customWidth="1"/>
    <col min="2" max="2" width="35" style="52" customWidth="1"/>
    <col min="3" max="7" width="9.140625" style="52"/>
    <col min="8" max="16384" width="9.140625" style="77"/>
  </cols>
  <sheetData>
    <row r="1" spans="1:8">
      <c r="A1" s="249" t="s">
        <v>428</v>
      </c>
      <c r="B1" s="249"/>
      <c r="C1" s="249"/>
      <c r="D1" s="249"/>
      <c r="E1" s="249"/>
      <c r="F1" s="249"/>
      <c r="G1" s="249"/>
      <c r="H1" s="249"/>
    </row>
    <row r="3" spans="1:8" ht="26.25" customHeight="1">
      <c r="A3" s="250" t="s">
        <v>168</v>
      </c>
      <c r="B3" s="207" t="s">
        <v>169</v>
      </c>
      <c r="C3" s="251" t="s">
        <v>476</v>
      </c>
      <c r="D3" s="252"/>
      <c r="E3" s="252"/>
      <c r="F3" s="252"/>
      <c r="G3" s="253"/>
    </row>
    <row r="4" spans="1:8" ht="138">
      <c r="A4" s="250"/>
      <c r="B4" s="207"/>
      <c r="C4" s="88" t="s">
        <v>170</v>
      </c>
      <c r="D4" s="88" t="s">
        <v>171</v>
      </c>
      <c r="E4" s="88" t="s">
        <v>172</v>
      </c>
      <c r="F4" s="88" t="s">
        <v>173</v>
      </c>
      <c r="G4" s="88" t="s">
        <v>174</v>
      </c>
    </row>
    <row r="5" spans="1:8">
      <c r="A5" s="89">
        <v>1</v>
      </c>
      <c r="B5" s="90" t="s">
        <v>175</v>
      </c>
      <c r="C5" s="89">
        <v>49.1</v>
      </c>
      <c r="D5" s="89">
        <v>386.97</v>
      </c>
      <c r="E5" s="89">
        <v>106.6</v>
      </c>
      <c r="F5" s="89">
        <v>3.6</v>
      </c>
      <c r="G5" s="89">
        <v>7.38</v>
      </c>
    </row>
    <row r="6" spans="1:8">
      <c r="A6" s="89">
        <v>2</v>
      </c>
      <c r="B6" s="90" t="s">
        <v>176</v>
      </c>
      <c r="C6" s="89">
        <v>49.1</v>
      </c>
      <c r="D6" s="89">
        <v>386.97</v>
      </c>
      <c r="E6" s="89">
        <v>106.6</v>
      </c>
      <c r="F6" s="89">
        <v>3.6</v>
      </c>
      <c r="G6" s="89">
        <v>7.38</v>
      </c>
    </row>
    <row r="7" spans="1:8">
      <c r="A7" s="89">
        <v>4</v>
      </c>
      <c r="B7" s="90" t="s">
        <v>177</v>
      </c>
      <c r="C7" s="89">
        <v>49.1</v>
      </c>
      <c r="D7" s="89">
        <v>386.97</v>
      </c>
      <c r="E7" s="89">
        <v>106.6</v>
      </c>
      <c r="F7" s="89">
        <v>3.6</v>
      </c>
      <c r="G7" s="89">
        <v>7.38</v>
      </c>
    </row>
    <row r="8" spans="1:8">
      <c r="A8" s="89">
        <v>6</v>
      </c>
      <c r="B8" s="90" t="s">
        <v>178</v>
      </c>
      <c r="C8" s="89">
        <v>49.1</v>
      </c>
      <c r="D8" s="89">
        <v>386.97</v>
      </c>
      <c r="E8" s="89">
        <v>106.6</v>
      </c>
      <c r="F8" s="89">
        <v>3.6</v>
      </c>
      <c r="G8" s="89">
        <v>7.38</v>
      </c>
    </row>
    <row r="9" spans="1:8">
      <c r="A9" s="89">
        <v>9</v>
      </c>
      <c r="B9" s="90" t="s">
        <v>14</v>
      </c>
      <c r="C9" s="89">
        <v>49.1</v>
      </c>
      <c r="D9" s="89">
        <v>386.97</v>
      </c>
      <c r="E9" s="89">
        <v>106.6</v>
      </c>
      <c r="F9" s="89">
        <v>3.6</v>
      </c>
      <c r="G9" s="89">
        <v>7.38</v>
      </c>
    </row>
    <row r="10" spans="1:8">
      <c r="A10" s="89">
        <v>11</v>
      </c>
      <c r="B10" s="90" t="s">
        <v>179</v>
      </c>
      <c r="C10" s="89">
        <v>49.1</v>
      </c>
      <c r="D10" s="89">
        <v>386.97</v>
      </c>
      <c r="E10" s="89">
        <v>106.6</v>
      </c>
      <c r="F10" s="89">
        <v>3.6</v>
      </c>
      <c r="G10" s="89">
        <v>7.38</v>
      </c>
    </row>
    <row r="11" spans="1:8">
      <c r="A11" s="89">
        <v>43</v>
      </c>
      <c r="B11" s="90" t="s">
        <v>180</v>
      </c>
      <c r="C11" s="89">
        <v>34.020000000000003</v>
      </c>
      <c r="D11" s="89">
        <v>136.25</v>
      </c>
      <c r="E11" s="89">
        <v>58.9</v>
      </c>
      <c r="F11" s="89">
        <v>2.7</v>
      </c>
      <c r="G11" s="89">
        <v>5.54</v>
      </c>
    </row>
    <row r="12" spans="1:8">
      <c r="A12" s="89">
        <v>100</v>
      </c>
      <c r="B12" s="90" t="s">
        <v>181</v>
      </c>
      <c r="C12" s="89">
        <v>49.1</v>
      </c>
      <c r="D12" s="89">
        <v>386.97</v>
      </c>
      <c r="E12" s="89">
        <v>106.6</v>
      </c>
      <c r="F12" s="89">
        <v>3.6</v>
      </c>
      <c r="G12" s="89">
        <v>7.38</v>
      </c>
    </row>
    <row r="13" spans="1:8">
      <c r="A13" s="89">
        <v>103</v>
      </c>
      <c r="B13" s="90" t="s">
        <v>182</v>
      </c>
      <c r="C13" s="89">
        <v>37.770000000000003</v>
      </c>
      <c r="D13" s="89">
        <v>172.88</v>
      </c>
      <c r="E13" s="89">
        <v>71.099999999999994</v>
      </c>
      <c r="F13" s="89">
        <v>3.6</v>
      </c>
      <c r="G13" s="89">
        <v>7.38</v>
      </c>
    </row>
    <row r="14" spans="1:8">
      <c r="A14" s="89">
        <v>104</v>
      </c>
      <c r="B14" s="90" t="s">
        <v>183</v>
      </c>
      <c r="C14" s="89">
        <v>37.770000000000003</v>
      </c>
      <c r="D14" s="89">
        <v>172.88</v>
      </c>
      <c r="E14" s="89">
        <v>71.099999999999994</v>
      </c>
      <c r="F14" s="89">
        <v>3.6</v>
      </c>
      <c r="G14" s="89">
        <v>7.38</v>
      </c>
    </row>
    <row r="15" spans="1:8">
      <c r="A15" s="89">
        <v>105</v>
      </c>
      <c r="B15" s="90" t="s">
        <v>184</v>
      </c>
      <c r="C15" s="89">
        <v>41.55</v>
      </c>
      <c r="D15" s="89">
        <v>216.1</v>
      </c>
      <c r="E15" s="89">
        <v>106.6</v>
      </c>
      <c r="F15" s="89">
        <v>3.6</v>
      </c>
      <c r="G15" s="89">
        <v>7.38</v>
      </c>
    </row>
    <row r="16" spans="1:8" ht="31.5">
      <c r="A16" s="89">
        <v>110</v>
      </c>
      <c r="B16" s="90" t="s">
        <v>185</v>
      </c>
      <c r="C16" s="89">
        <v>37.770000000000003</v>
      </c>
      <c r="D16" s="89">
        <v>172.88</v>
      </c>
      <c r="E16" s="89">
        <v>71.099999999999994</v>
      </c>
      <c r="F16" s="89">
        <v>3.6</v>
      </c>
      <c r="G16" s="89">
        <v>7.38</v>
      </c>
    </row>
    <row r="17" spans="1:7">
      <c r="A17" s="89">
        <v>111</v>
      </c>
      <c r="B17" s="90" t="s">
        <v>186</v>
      </c>
      <c r="C17" s="89">
        <v>41.55</v>
      </c>
      <c r="D17" s="89">
        <v>216.1</v>
      </c>
      <c r="E17" s="89">
        <v>106.6</v>
      </c>
      <c r="F17" s="89">
        <v>3.6</v>
      </c>
      <c r="G17" s="89">
        <v>7.38</v>
      </c>
    </row>
    <row r="18" spans="1:7">
      <c r="A18" s="89">
        <v>112</v>
      </c>
      <c r="B18" s="90" t="s">
        <v>187</v>
      </c>
      <c r="C18" s="89">
        <v>37.770000000000003</v>
      </c>
      <c r="D18" s="89">
        <v>172.88</v>
      </c>
      <c r="E18" s="89">
        <v>71.099999999999994</v>
      </c>
      <c r="F18" s="89">
        <v>3.6</v>
      </c>
      <c r="G18" s="89">
        <v>7.38</v>
      </c>
    </row>
    <row r="19" spans="1:7">
      <c r="A19" s="89">
        <v>115</v>
      </c>
      <c r="B19" s="90" t="s">
        <v>188</v>
      </c>
      <c r="C19" s="89">
        <v>41.55</v>
      </c>
      <c r="D19" s="89">
        <v>216.1</v>
      </c>
      <c r="E19" s="89">
        <v>106.6</v>
      </c>
      <c r="F19" s="89">
        <v>3.6</v>
      </c>
      <c r="G19" s="89">
        <v>7.38</v>
      </c>
    </row>
    <row r="20" spans="1:7">
      <c r="A20" s="89">
        <v>116</v>
      </c>
      <c r="B20" s="90" t="s">
        <v>189</v>
      </c>
      <c r="C20" s="89">
        <v>34.020000000000003</v>
      </c>
      <c r="D20" s="89">
        <v>136.25</v>
      </c>
      <c r="E20" s="89">
        <v>58.9</v>
      </c>
      <c r="F20" s="89">
        <v>2.7</v>
      </c>
      <c r="G20" s="89">
        <v>5.54</v>
      </c>
    </row>
    <row r="21" spans="1:7" ht="31.5">
      <c r="A21" s="89">
        <v>120</v>
      </c>
      <c r="B21" s="90" t="s">
        <v>190</v>
      </c>
      <c r="C21" s="89">
        <v>41.55</v>
      </c>
      <c r="D21" s="89">
        <v>216.1</v>
      </c>
      <c r="E21" s="89">
        <v>106.6</v>
      </c>
      <c r="F21" s="89">
        <v>3.6</v>
      </c>
      <c r="G21" s="89">
        <v>7.38</v>
      </c>
    </row>
    <row r="22" spans="1:7">
      <c r="A22" s="89">
        <v>121</v>
      </c>
      <c r="B22" s="90" t="s">
        <v>191</v>
      </c>
      <c r="C22" s="89">
        <v>37.770000000000003</v>
      </c>
      <c r="D22" s="89">
        <v>172.88</v>
      </c>
      <c r="E22" s="89">
        <v>71.099999999999994</v>
      </c>
      <c r="F22" s="89">
        <v>3.6</v>
      </c>
      <c r="G22" s="89">
        <v>7.38</v>
      </c>
    </row>
    <row r="23" spans="1:7">
      <c r="A23" s="89">
        <v>123</v>
      </c>
      <c r="B23" s="90" t="s">
        <v>192</v>
      </c>
      <c r="C23" s="89">
        <v>37.770000000000003</v>
      </c>
      <c r="D23" s="89">
        <v>172.88</v>
      </c>
      <c r="E23" s="89">
        <v>71.099999999999994</v>
      </c>
      <c r="F23" s="89">
        <v>3.6</v>
      </c>
      <c r="G23" s="89">
        <v>7.38</v>
      </c>
    </row>
    <row r="24" spans="1:7">
      <c r="A24" s="89">
        <v>125</v>
      </c>
      <c r="B24" s="90" t="s">
        <v>193</v>
      </c>
      <c r="C24" s="89">
        <v>37.770000000000003</v>
      </c>
      <c r="D24" s="89">
        <v>172.88</v>
      </c>
      <c r="E24" s="89">
        <v>71.099999999999994</v>
      </c>
      <c r="F24" s="89">
        <v>3.6</v>
      </c>
      <c r="G24" s="89">
        <v>7.38</v>
      </c>
    </row>
    <row r="25" spans="1:7">
      <c r="A25" s="89">
        <v>126</v>
      </c>
      <c r="B25" s="90" t="s">
        <v>194</v>
      </c>
      <c r="C25" s="89">
        <v>37.770000000000003</v>
      </c>
      <c r="D25" s="89">
        <v>172.88</v>
      </c>
      <c r="E25" s="89">
        <v>71.099999999999994</v>
      </c>
      <c r="F25" s="89">
        <v>3.6</v>
      </c>
      <c r="G25" s="89">
        <v>7.38</v>
      </c>
    </row>
    <row r="26" spans="1:7">
      <c r="A26" s="89">
        <v>130</v>
      </c>
      <c r="B26" s="90" t="s">
        <v>195</v>
      </c>
      <c r="C26" s="89">
        <v>37.770000000000003</v>
      </c>
      <c r="D26" s="89">
        <v>172.88</v>
      </c>
      <c r="E26" s="89">
        <v>71.099999999999994</v>
      </c>
      <c r="F26" s="89">
        <v>3.6</v>
      </c>
      <c r="G26" s="89">
        <v>7.38</v>
      </c>
    </row>
    <row r="27" spans="1:7">
      <c r="A27" s="89">
        <v>131</v>
      </c>
      <c r="B27" s="90" t="s">
        <v>196</v>
      </c>
      <c r="C27" s="89">
        <v>37.770000000000003</v>
      </c>
      <c r="D27" s="89">
        <v>172.88</v>
      </c>
      <c r="E27" s="89">
        <v>71.099999999999994</v>
      </c>
      <c r="F27" s="89">
        <v>3.6</v>
      </c>
      <c r="G27" s="89">
        <v>7.38</v>
      </c>
    </row>
    <row r="28" spans="1:7">
      <c r="A28" s="89">
        <v>132</v>
      </c>
      <c r="B28" s="90" t="s">
        <v>197</v>
      </c>
      <c r="C28" s="89">
        <v>37.770000000000003</v>
      </c>
      <c r="D28" s="89">
        <v>172.88</v>
      </c>
      <c r="E28" s="89">
        <v>71.099999999999994</v>
      </c>
      <c r="F28" s="89">
        <v>3.6</v>
      </c>
      <c r="G28" s="89">
        <v>7.38</v>
      </c>
    </row>
    <row r="29" spans="1:7">
      <c r="A29" s="89">
        <v>134</v>
      </c>
      <c r="B29" s="90" t="s">
        <v>198</v>
      </c>
      <c r="C29" s="89">
        <v>37.770000000000003</v>
      </c>
      <c r="D29" s="89">
        <v>172.88</v>
      </c>
      <c r="E29" s="89">
        <v>71.099999999999994</v>
      </c>
      <c r="F29" s="89">
        <v>3.6</v>
      </c>
      <c r="G29" s="89">
        <v>7.38</v>
      </c>
    </row>
    <row r="30" spans="1:7">
      <c r="A30" s="89">
        <v>135</v>
      </c>
      <c r="B30" s="90" t="s">
        <v>199</v>
      </c>
      <c r="C30" s="89">
        <v>34.020000000000003</v>
      </c>
      <c r="D30" s="89">
        <v>136.25</v>
      </c>
      <c r="E30" s="89">
        <v>58.9</v>
      </c>
      <c r="F30" s="89">
        <v>2.7</v>
      </c>
      <c r="G30" s="89">
        <v>5.54</v>
      </c>
    </row>
    <row r="31" spans="1:7">
      <c r="A31" s="89">
        <v>140</v>
      </c>
      <c r="B31" s="90" t="s">
        <v>200</v>
      </c>
      <c r="C31" s="89">
        <v>37.770000000000003</v>
      </c>
      <c r="D31" s="89">
        <v>172.88</v>
      </c>
      <c r="E31" s="89">
        <v>71.099999999999994</v>
      </c>
      <c r="F31" s="89">
        <v>3.6</v>
      </c>
      <c r="G31" s="89">
        <v>7.38</v>
      </c>
    </row>
    <row r="32" spans="1:7">
      <c r="A32" s="89">
        <v>143</v>
      </c>
      <c r="B32" s="90" t="s">
        <v>38</v>
      </c>
      <c r="C32" s="89">
        <v>49.1</v>
      </c>
      <c r="D32" s="89">
        <v>386.97</v>
      </c>
      <c r="E32" s="89">
        <v>106.6</v>
      </c>
      <c r="F32" s="89">
        <v>3.6</v>
      </c>
      <c r="G32" s="89">
        <v>7.38</v>
      </c>
    </row>
    <row r="33" spans="1:7" ht="47.25">
      <c r="A33" s="89">
        <v>145</v>
      </c>
      <c r="B33" s="90" t="s">
        <v>201</v>
      </c>
      <c r="C33" s="89">
        <v>37.770000000000003</v>
      </c>
      <c r="D33" s="89">
        <v>172.88</v>
      </c>
      <c r="E33" s="89">
        <v>71.099999999999994</v>
      </c>
      <c r="F33" s="89">
        <v>3.6</v>
      </c>
      <c r="G33" s="89">
        <v>7.38</v>
      </c>
    </row>
    <row r="34" spans="1:7" ht="31.5">
      <c r="A34" s="89">
        <v>147</v>
      </c>
      <c r="B34" s="90" t="s">
        <v>202</v>
      </c>
      <c r="C34" s="89">
        <v>49.1</v>
      </c>
      <c r="D34" s="89">
        <v>386.97</v>
      </c>
      <c r="E34" s="89">
        <v>106.6</v>
      </c>
      <c r="F34" s="89">
        <v>3.6</v>
      </c>
      <c r="G34" s="89">
        <v>7.38</v>
      </c>
    </row>
    <row r="35" spans="1:7">
      <c r="A35" s="89">
        <v>150</v>
      </c>
      <c r="B35" s="90" t="s">
        <v>41</v>
      </c>
      <c r="C35" s="89">
        <v>30.22</v>
      </c>
      <c r="D35" s="89">
        <v>93.68</v>
      </c>
      <c r="E35" s="89">
        <v>52.32</v>
      </c>
      <c r="F35" s="89">
        <v>2.7</v>
      </c>
      <c r="G35" s="89">
        <v>5.54</v>
      </c>
    </row>
    <row r="36" spans="1:7" ht="31.5">
      <c r="A36" s="89">
        <v>152</v>
      </c>
      <c r="B36" s="90" t="s">
        <v>203</v>
      </c>
      <c r="C36" s="89">
        <v>30.22</v>
      </c>
      <c r="D36" s="89">
        <v>93.68</v>
      </c>
      <c r="E36" s="89">
        <v>52.32</v>
      </c>
      <c r="F36" s="89">
        <v>2.7</v>
      </c>
      <c r="G36" s="89">
        <v>5.54</v>
      </c>
    </row>
    <row r="37" spans="1:7">
      <c r="A37" s="89">
        <v>160</v>
      </c>
      <c r="B37" s="90" t="s">
        <v>204</v>
      </c>
      <c r="C37" s="89">
        <v>34.020000000000003</v>
      </c>
      <c r="D37" s="89">
        <v>136.25</v>
      </c>
      <c r="E37" s="89">
        <v>58.9</v>
      </c>
      <c r="F37" s="89">
        <v>2.7</v>
      </c>
      <c r="G37" s="89">
        <v>5.54</v>
      </c>
    </row>
    <row r="38" spans="1:7" ht="31.5">
      <c r="A38" s="89">
        <v>170</v>
      </c>
      <c r="B38" s="90" t="s">
        <v>205</v>
      </c>
      <c r="C38" s="89">
        <v>49.1</v>
      </c>
      <c r="D38" s="89">
        <v>386.97</v>
      </c>
      <c r="E38" s="89">
        <v>106.6</v>
      </c>
      <c r="F38" s="89">
        <v>3.6</v>
      </c>
      <c r="G38" s="89">
        <v>7.38</v>
      </c>
    </row>
    <row r="39" spans="1:7">
      <c r="A39" s="89">
        <v>171</v>
      </c>
      <c r="B39" s="90" t="s">
        <v>206</v>
      </c>
      <c r="C39" s="89">
        <v>49.1</v>
      </c>
      <c r="D39" s="89">
        <v>386.97</v>
      </c>
      <c r="E39" s="89">
        <v>106.6</v>
      </c>
      <c r="F39" s="89">
        <v>3.6</v>
      </c>
      <c r="G39" s="89">
        <v>7.38</v>
      </c>
    </row>
    <row r="40" spans="1:7">
      <c r="A40" s="89">
        <v>180</v>
      </c>
      <c r="B40" s="90" t="s">
        <v>207</v>
      </c>
      <c r="C40" s="89">
        <v>41.55</v>
      </c>
      <c r="D40" s="89">
        <v>216.1</v>
      </c>
      <c r="E40" s="89">
        <v>106.6</v>
      </c>
      <c r="F40" s="89">
        <v>3.6</v>
      </c>
      <c r="G40" s="89">
        <v>7.38</v>
      </c>
    </row>
    <row r="41" spans="1:7">
      <c r="A41" s="89">
        <v>182</v>
      </c>
      <c r="B41" s="90" t="s">
        <v>208</v>
      </c>
      <c r="C41" s="89">
        <v>41.55</v>
      </c>
      <c r="D41" s="89">
        <v>216.1</v>
      </c>
      <c r="E41" s="89">
        <v>106.6</v>
      </c>
      <c r="F41" s="89">
        <v>3.6</v>
      </c>
      <c r="G41" s="89">
        <v>7.38</v>
      </c>
    </row>
    <row r="42" spans="1:7">
      <c r="A42" s="89">
        <v>186</v>
      </c>
      <c r="B42" s="90" t="s">
        <v>209</v>
      </c>
      <c r="C42" s="89">
        <v>41.55</v>
      </c>
      <c r="D42" s="89">
        <v>216.1</v>
      </c>
      <c r="E42" s="89">
        <v>106.6</v>
      </c>
      <c r="F42" s="89">
        <v>3.6</v>
      </c>
      <c r="G42" s="89">
        <v>7.38</v>
      </c>
    </row>
    <row r="43" spans="1:7">
      <c r="A43" s="89">
        <v>187</v>
      </c>
      <c r="B43" s="90" t="s">
        <v>210</v>
      </c>
      <c r="C43" s="89">
        <v>41.55</v>
      </c>
      <c r="D43" s="89">
        <v>216.1</v>
      </c>
      <c r="E43" s="89">
        <v>106.6</v>
      </c>
      <c r="F43" s="89">
        <v>3.6</v>
      </c>
      <c r="G43" s="89">
        <v>7.38</v>
      </c>
    </row>
    <row r="44" spans="1:7" ht="31.5">
      <c r="A44" s="89">
        <v>188</v>
      </c>
      <c r="B44" s="90" t="s">
        <v>211</v>
      </c>
      <c r="C44" s="89">
        <v>34.020000000000003</v>
      </c>
      <c r="D44" s="89">
        <v>136.25</v>
      </c>
      <c r="E44" s="89">
        <v>58.9</v>
      </c>
      <c r="F44" s="89">
        <v>2.7</v>
      </c>
      <c r="G44" s="89">
        <v>5.54</v>
      </c>
    </row>
    <row r="45" spans="1:7">
      <c r="A45" s="89">
        <v>190</v>
      </c>
      <c r="B45" s="90" t="s">
        <v>212</v>
      </c>
      <c r="C45" s="89">
        <v>37.770000000000003</v>
      </c>
      <c r="D45" s="89">
        <v>172.88</v>
      </c>
      <c r="E45" s="89">
        <v>71.099999999999994</v>
      </c>
      <c r="F45" s="89">
        <v>3.6</v>
      </c>
      <c r="G45" s="89">
        <v>7.38</v>
      </c>
    </row>
    <row r="46" spans="1:7">
      <c r="A46" s="89">
        <v>200</v>
      </c>
      <c r="B46" s="90" t="s">
        <v>213</v>
      </c>
      <c r="C46" s="89">
        <v>34.020000000000003</v>
      </c>
      <c r="D46" s="89">
        <v>136.25</v>
      </c>
      <c r="E46" s="89">
        <v>58.9</v>
      </c>
      <c r="F46" s="89">
        <v>2.7</v>
      </c>
      <c r="G46" s="89">
        <v>5.54</v>
      </c>
    </row>
    <row r="47" spans="1:7" ht="31.5">
      <c r="A47" s="89">
        <v>201</v>
      </c>
      <c r="B47" s="90" t="s">
        <v>214</v>
      </c>
      <c r="C47" s="89">
        <v>34.020000000000003</v>
      </c>
      <c r="D47" s="89">
        <v>136.25</v>
      </c>
      <c r="E47" s="89">
        <v>58.9</v>
      </c>
      <c r="F47" s="89">
        <v>2.7</v>
      </c>
      <c r="G47" s="89">
        <v>5.54</v>
      </c>
    </row>
    <row r="48" spans="1:7">
      <c r="A48" s="89">
        <v>204</v>
      </c>
      <c r="B48" s="90" t="s">
        <v>215</v>
      </c>
      <c r="C48" s="89">
        <v>34.020000000000003</v>
      </c>
      <c r="D48" s="89">
        <v>136.25</v>
      </c>
      <c r="E48" s="89">
        <v>58.9</v>
      </c>
      <c r="F48" s="89">
        <v>2.7</v>
      </c>
      <c r="G48" s="89">
        <v>5.54</v>
      </c>
    </row>
    <row r="49" spans="1:7">
      <c r="A49" s="89">
        <v>205</v>
      </c>
      <c r="B49" s="90" t="s">
        <v>216</v>
      </c>
      <c r="C49" s="89">
        <v>34.020000000000003</v>
      </c>
      <c r="D49" s="89">
        <v>136.25</v>
      </c>
      <c r="E49" s="89">
        <v>58.9</v>
      </c>
      <c r="F49" s="89">
        <v>2.7</v>
      </c>
      <c r="G49" s="89">
        <v>5.54</v>
      </c>
    </row>
    <row r="50" spans="1:7">
      <c r="A50" s="89">
        <v>211</v>
      </c>
      <c r="B50" s="90" t="s">
        <v>217</v>
      </c>
      <c r="C50" s="89">
        <v>34.020000000000003</v>
      </c>
      <c r="D50" s="89">
        <v>136.25</v>
      </c>
      <c r="E50" s="89">
        <v>58.9</v>
      </c>
      <c r="F50" s="89">
        <v>2.7</v>
      </c>
      <c r="G50" s="89">
        <v>5.54</v>
      </c>
    </row>
    <row r="51" spans="1:7">
      <c r="A51" s="89">
        <v>212</v>
      </c>
      <c r="B51" s="90" t="s">
        <v>218</v>
      </c>
      <c r="C51" s="89">
        <v>34.020000000000003</v>
      </c>
      <c r="D51" s="89">
        <v>136.25</v>
      </c>
      <c r="E51" s="89">
        <v>58.9</v>
      </c>
      <c r="F51" s="89">
        <v>2.7</v>
      </c>
      <c r="G51" s="89">
        <v>5.54</v>
      </c>
    </row>
    <row r="52" spans="1:7">
      <c r="A52" s="89">
        <v>214</v>
      </c>
      <c r="B52" s="90" t="s">
        <v>219</v>
      </c>
      <c r="C52" s="89">
        <v>34.020000000000003</v>
      </c>
      <c r="D52" s="89">
        <v>136.25</v>
      </c>
      <c r="E52" s="89">
        <v>58.9</v>
      </c>
      <c r="F52" s="89">
        <v>2.7</v>
      </c>
      <c r="G52" s="89">
        <v>5.54</v>
      </c>
    </row>
    <row r="53" spans="1:7">
      <c r="A53" s="89">
        <v>216</v>
      </c>
      <c r="B53" s="90" t="s">
        <v>220</v>
      </c>
      <c r="C53" s="89">
        <v>34.020000000000003</v>
      </c>
      <c r="D53" s="89">
        <v>136.25</v>
      </c>
      <c r="E53" s="89">
        <v>58.9</v>
      </c>
      <c r="F53" s="89">
        <v>2.7</v>
      </c>
      <c r="G53" s="89">
        <v>5.54</v>
      </c>
    </row>
    <row r="54" spans="1:7">
      <c r="A54" s="89">
        <v>217</v>
      </c>
      <c r="B54" s="90" t="s">
        <v>221</v>
      </c>
      <c r="C54" s="89">
        <v>34.020000000000003</v>
      </c>
      <c r="D54" s="89">
        <v>136.25</v>
      </c>
      <c r="E54" s="89">
        <v>58.9</v>
      </c>
      <c r="F54" s="89">
        <v>2.7</v>
      </c>
      <c r="G54" s="89">
        <v>5.54</v>
      </c>
    </row>
    <row r="55" spans="1:7">
      <c r="A55" s="89">
        <v>219</v>
      </c>
      <c r="B55" s="90" t="s">
        <v>222</v>
      </c>
      <c r="C55" s="89">
        <v>34.020000000000003</v>
      </c>
      <c r="D55" s="89">
        <v>136.25</v>
      </c>
      <c r="E55" s="89">
        <v>58.9</v>
      </c>
      <c r="F55" s="89">
        <v>2.7</v>
      </c>
      <c r="G55" s="89">
        <v>5.54</v>
      </c>
    </row>
    <row r="56" spans="1:7">
      <c r="A56" s="89">
        <v>223</v>
      </c>
      <c r="B56" s="90" t="s">
        <v>223</v>
      </c>
      <c r="C56" s="89">
        <v>34.020000000000003</v>
      </c>
      <c r="D56" s="89">
        <v>136.25</v>
      </c>
      <c r="E56" s="89">
        <v>58.9</v>
      </c>
      <c r="F56" s="89">
        <v>2.7</v>
      </c>
      <c r="G56" s="89">
        <v>5.54</v>
      </c>
    </row>
    <row r="57" spans="1:7">
      <c r="A57" s="89">
        <v>225</v>
      </c>
      <c r="B57" s="90" t="s">
        <v>224</v>
      </c>
      <c r="C57" s="89">
        <v>34.020000000000003</v>
      </c>
      <c r="D57" s="89">
        <v>136.25</v>
      </c>
      <c r="E57" s="89">
        <v>58.9</v>
      </c>
      <c r="F57" s="89">
        <v>2.7</v>
      </c>
      <c r="G57" s="89">
        <v>5.54</v>
      </c>
    </row>
    <row r="58" spans="1:7">
      <c r="A58" s="89">
        <v>227</v>
      </c>
      <c r="B58" s="90" t="s">
        <v>225</v>
      </c>
      <c r="C58" s="89">
        <v>34.020000000000003</v>
      </c>
      <c r="D58" s="89">
        <v>136.25</v>
      </c>
      <c r="E58" s="89">
        <v>58.9</v>
      </c>
      <c r="F58" s="89">
        <v>2.7</v>
      </c>
      <c r="G58" s="89">
        <v>5.54</v>
      </c>
    </row>
    <row r="59" spans="1:7">
      <c r="A59" s="89">
        <v>230</v>
      </c>
      <c r="B59" s="90" t="s">
        <v>226</v>
      </c>
      <c r="C59" s="89">
        <v>34.020000000000003</v>
      </c>
      <c r="D59" s="89">
        <v>136.25</v>
      </c>
      <c r="E59" s="89">
        <v>58.9</v>
      </c>
      <c r="F59" s="89">
        <v>2.7</v>
      </c>
      <c r="G59" s="89">
        <v>5.54</v>
      </c>
    </row>
    <row r="60" spans="1:7">
      <c r="A60" s="89">
        <v>231</v>
      </c>
      <c r="B60" s="90" t="s">
        <v>227</v>
      </c>
      <c r="C60" s="89">
        <v>34.020000000000003</v>
      </c>
      <c r="D60" s="89">
        <v>136.25</v>
      </c>
      <c r="E60" s="89">
        <v>58.9</v>
      </c>
      <c r="F60" s="89">
        <v>2.7</v>
      </c>
      <c r="G60" s="89">
        <v>5.54</v>
      </c>
    </row>
    <row r="61" spans="1:7">
      <c r="A61" s="89">
        <v>233</v>
      </c>
      <c r="B61" s="90" t="s">
        <v>228</v>
      </c>
      <c r="C61" s="89">
        <v>34.020000000000003</v>
      </c>
      <c r="D61" s="89">
        <v>136.25</v>
      </c>
      <c r="E61" s="89">
        <v>58.9</v>
      </c>
      <c r="F61" s="89">
        <v>2.7</v>
      </c>
      <c r="G61" s="89">
        <v>5.54</v>
      </c>
    </row>
    <row r="62" spans="1:7">
      <c r="A62" s="89">
        <v>234</v>
      </c>
      <c r="B62" s="90" t="s">
        <v>229</v>
      </c>
      <c r="C62" s="89">
        <v>34.020000000000003</v>
      </c>
      <c r="D62" s="89">
        <v>136.25</v>
      </c>
      <c r="E62" s="89">
        <v>58.9</v>
      </c>
      <c r="F62" s="89">
        <v>2.7</v>
      </c>
      <c r="G62" s="89">
        <v>5.54</v>
      </c>
    </row>
    <row r="63" spans="1:7">
      <c r="A63" s="89">
        <v>235</v>
      </c>
      <c r="B63" s="90" t="s">
        <v>230</v>
      </c>
      <c r="C63" s="89">
        <v>34.020000000000003</v>
      </c>
      <c r="D63" s="89">
        <v>136.25</v>
      </c>
      <c r="E63" s="89">
        <v>58.9</v>
      </c>
      <c r="F63" s="89">
        <v>2.7</v>
      </c>
      <c r="G63" s="89">
        <v>5.54</v>
      </c>
    </row>
    <row r="64" spans="1:7">
      <c r="A64" s="89">
        <v>237</v>
      </c>
      <c r="B64" s="90" t="s">
        <v>231</v>
      </c>
      <c r="C64" s="89">
        <v>34.020000000000003</v>
      </c>
      <c r="D64" s="89">
        <v>136.25</v>
      </c>
      <c r="E64" s="89">
        <v>58.9</v>
      </c>
      <c r="F64" s="89">
        <v>2.7</v>
      </c>
      <c r="G64" s="89">
        <v>5.54</v>
      </c>
    </row>
    <row r="65" spans="1:7" ht="31.5">
      <c r="A65" s="89">
        <v>238</v>
      </c>
      <c r="B65" s="90" t="s">
        <v>232</v>
      </c>
      <c r="C65" s="89">
        <v>34.020000000000003</v>
      </c>
      <c r="D65" s="89">
        <v>136.25</v>
      </c>
      <c r="E65" s="89">
        <v>58.9</v>
      </c>
      <c r="F65" s="89">
        <v>2.7</v>
      </c>
      <c r="G65" s="89">
        <v>5.54</v>
      </c>
    </row>
    <row r="66" spans="1:7">
      <c r="A66" s="89">
        <v>239</v>
      </c>
      <c r="B66" s="90" t="s">
        <v>233</v>
      </c>
      <c r="C66" s="89">
        <v>34.020000000000003</v>
      </c>
      <c r="D66" s="89">
        <v>136.25</v>
      </c>
      <c r="E66" s="89">
        <v>58.9</v>
      </c>
      <c r="F66" s="89">
        <v>2.7</v>
      </c>
      <c r="G66" s="89">
        <v>5.54</v>
      </c>
    </row>
    <row r="67" spans="1:7">
      <c r="A67" s="89">
        <v>240</v>
      </c>
      <c r="B67" s="90" t="s">
        <v>234</v>
      </c>
      <c r="C67" s="89">
        <v>34.020000000000003</v>
      </c>
      <c r="D67" s="89">
        <v>136.25</v>
      </c>
      <c r="E67" s="89">
        <v>58.9</v>
      </c>
      <c r="F67" s="89">
        <v>2.7</v>
      </c>
      <c r="G67" s="89">
        <v>5.54</v>
      </c>
    </row>
    <row r="68" spans="1:7">
      <c r="A68" s="89">
        <v>241</v>
      </c>
      <c r="B68" s="90" t="s">
        <v>235</v>
      </c>
      <c r="C68" s="89">
        <v>34.020000000000003</v>
      </c>
      <c r="D68" s="89">
        <v>136.25</v>
      </c>
      <c r="E68" s="89">
        <v>58.9</v>
      </c>
      <c r="F68" s="89">
        <v>2.7</v>
      </c>
      <c r="G68" s="89">
        <v>5.54</v>
      </c>
    </row>
    <row r="69" spans="1:7">
      <c r="A69" s="89">
        <v>260</v>
      </c>
      <c r="B69" s="90" t="s">
        <v>236</v>
      </c>
      <c r="C69" s="89">
        <v>34.020000000000003</v>
      </c>
      <c r="D69" s="89">
        <v>136.25</v>
      </c>
      <c r="E69" s="89">
        <v>58.9</v>
      </c>
      <c r="F69" s="89">
        <v>2.7</v>
      </c>
      <c r="G69" s="89">
        <v>5.54</v>
      </c>
    </row>
    <row r="70" spans="1:7">
      <c r="A70" s="89">
        <v>261</v>
      </c>
      <c r="B70" s="90" t="s">
        <v>237</v>
      </c>
      <c r="C70" s="89">
        <v>30.22</v>
      </c>
      <c r="D70" s="89">
        <v>93.68</v>
      </c>
      <c r="E70" s="89">
        <v>52.32</v>
      </c>
      <c r="F70" s="89">
        <v>2.7</v>
      </c>
      <c r="G70" s="89">
        <v>5.54</v>
      </c>
    </row>
    <row r="71" spans="1:7">
      <c r="A71" s="89">
        <v>265</v>
      </c>
      <c r="B71" s="90" t="s">
        <v>238</v>
      </c>
      <c r="C71" s="89">
        <v>34.020000000000003</v>
      </c>
      <c r="D71" s="89">
        <v>136.25</v>
      </c>
      <c r="E71" s="89">
        <v>58.9</v>
      </c>
      <c r="F71" s="89">
        <v>2.7</v>
      </c>
      <c r="G71" s="89">
        <v>5.54</v>
      </c>
    </row>
    <row r="72" spans="1:7">
      <c r="A72" s="89">
        <v>266</v>
      </c>
      <c r="B72" s="90" t="s">
        <v>239</v>
      </c>
      <c r="C72" s="89">
        <v>34.020000000000003</v>
      </c>
      <c r="D72" s="89">
        <v>136.25</v>
      </c>
      <c r="E72" s="89">
        <v>58.9</v>
      </c>
      <c r="F72" s="89">
        <v>2.7</v>
      </c>
      <c r="G72" s="89">
        <v>5.54</v>
      </c>
    </row>
    <row r="73" spans="1:7">
      <c r="A73" s="89">
        <v>267</v>
      </c>
      <c r="B73" s="90" t="s">
        <v>240</v>
      </c>
      <c r="C73" s="89">
        <v>34.020000000000003</v>
      </c>
      <c r="D73" s="89">
        <v>136.25</v>
      </c>
      <c r="E73" s="89">
        <v>58.9</v>
      </c>
      <c r="F73" s="89">
        <v>2.7</v>
      </c>
      <c r="G73" s="89">
        <v>5.54</v>
      </c>
    </row>
    <row r="74" spans="1:7">
      <c r="A74" s="89">
        <v>268</v>
      </c>
      <c r="B74" s="90" t="s">
        <v>241</v>
      </c>
      <c r="C74" s="89">
        <v>34.020000000000003</v>
      </c>
      <c r="D74" s="89">
        <v>136.25</v>
      </c>
      <c r="E74" s="89">
        <v>58.9</v>
      </c>
      <c r="F74" s="89">
        <v>2.7</v>
      </c>
      <c r="G74" s="89">
        <v>5.54</v>
      </c>
    </row>
    <row r="75" spans="1:7">
      <c r="A75" s="89">
        <v>269</v>
      </c>
      <c r="B75" s="90" t="s">
        <v>242</v>
      </c>
      <c r="C75" s="89">
        <v>34.020000000000003</v>
      </c>
      <c r="D75" s="89">
        <v>136.25</v>
      </c>
      <c r="E75" s="89">
        <v>58.9</v>
      </c>
      <c r="F75" s="89">
        <v>2.7</v>
      </c>
      <c r="G75" s="89">
        <v>5.54</v>
      </c>
    </row>
    <row r="76" spans="1:7">
      <c r="A76" s="89">
        <v>270</v>
      </c>
      <c r="B76" s="90" t="s">
        <v>243</v>
      </c>
      <c r="C76" s="89">
        <v>34.020000000000003</v>
      </c>
      <c r="D76" s="89">
        <v>136.25</v>
      </c>
      <c r="E76" s="89">
        <v>58.9</v>
      </c>
      <c r="F76" s="89">
        <v>2.7</v>
      </c>
      <c r="G76" s="89">
        <v>5.54</v>
      </c>
    </row>
    <row r="77" spans="1:7">
      <c r="A77" s="89">
        <v>272</v>
      </c>
      <c r="B77" s="90" t="s">
        <v>244</v>
      </c>
      <c r="C77" s="89">
        <v>30.22</v>
      </c>
      <c r="D77" s="89">
        <v>93.68</v>
      </c>
      <c r="E77" s="89">
        <v>52.32</v>
      </c>
      <c r="F77" s="89">
        <v>2.7</v>
      </c>
      <c r="G77" s="89">
        <v>5.54</v>
      </c>
    </row>
    <row r="78" spans="1:7" ht="31.5">
      <c r="A78" s="89">
        <v>274</v>
      </c>
      <c r="B78" s="90" t="s">
        <v>245</v>
      </c>
      <c r="C78" s="89">
        <v>30.22</v>
      </c>
      <c r="D78" s="89">
        <v>93.68</v>
      </c>
      <c r="E78" s="89">
        <v>52.32</v>
      </c>
      <c r="F78" s="89">
        <v>2.7</v>
      </c>
      <c r="G78" s="89">
        <v>5.54</v>
      </c>
    </row>
    <row r="79" spans="1:7">
      <c r="A79" s="89">
        <v>275</v>
      </c>
      <c r="B79" s="90" t="s">
        <v>246</v>
      </c>
      <c r="C79" s="89">
        <v>30.22</v>
      </c>
      <c r="D79" s="89">
        <v>93.68</v>
      </c>
      <c r="E79" s="89">
        <v>52.32</v>
      </c>
      <c r="F79" s="89">
        <v>2.7</v>
      </c>
      <c r="G79" s="89">
        <v>5.54</v>
      </c>
    </row>
    <row r="80" spans="1:7" ht="47.25">
      <c r="A80" s="89">
        <v>276</v>
      </c>
      <c r="B80" s="90" t="s">
        <v>247</v>
      </c>
      <c r="C80" s="89">
        <v>30.22</v>
      </c>
      <c r="D80" s="89">
        <v>93.68</v>
      </c>
      <c r="E80" s="89">
        <v>52.32</v>
      </c>
      <c r="F80" s="89">
        <v>2.7</v>
      </c>
      <c r="G80" s="89">
        <v>5.54</v>
      </c>
    </row>
    <row r="81" spans="1:7">
      <c r="A81" s="89">
        <v>277</v>
      </c>
      <c r="B81" s="90" t="s">
        <v>248</v>
      </c>
      <c r="C81" s="89">
        <v>30.22</v>
      </c>
      <c r="D81" s="89">
        <v>93.68</v>
      </c>
      <c r="E81" s="89">
        <v>52.32</v>
      </c>
      <c r="F81" s="89">
        <v>2.7</v>
      </c>
      <c r="G81" s="89">
        <v>5.54</v>
      </c>
    </row>
    <row r="82" spans="1:7">
      <c r="A82" s="89">
        <v>278</v>
      </c>
      <c r="B82" s="90" t="s">
        <v>249</v>
      </c>
      <c r="C82" s="89">
        <v>30.22</v>
      </c>
      <c r="D82" s="89">
        <v>93.68</v>
      </c>
      <c r="E82" s="89">
        <v>52.32</v>
      </c>
      <c r="F82" s="89">
        <v>2.7</v>
      </c>
      <c r="G82" s="89">
        <v>5.54</v>
      </c>
    </row>
    <row r="83" spans="1:7" ht="34.5" customHeight="1">
      <c r="A83" s="89">
        <v>280</v>
      </c>
      <c r="B83" s="90" t="s">
        <v>250</v>
      </c>
      <c r="C83" s="89">
        <v>30.22</v>
      </c>
      <c r="D83" s="89">
        <v>93.68</v>
      </c>
      <c r="E83" s="89">
        <v>52.32</v>
      </c>
      <c r="F83" s="89">
        <v>2.7</v>
      </c>
      <c r="G83" s="89">
        <v>5.54</v>
      </c>
    </row>
    <row r="84" spans="1:7">
      <c r="A84" s="89">
        <v>283</v>
      </c>
      <c r="B84" s="90" t="s">
        <v>90</v>
      </c>
      <c r="C84" s="89">
        <v>30.22</v>
      </c>
      <c r="D84" s="89">
        <v>93.68</v>
      </c>
      <c r="E84" s="89">
        <v>52.32</v>
      </c>
      <c r="F84" s="89">
        <v>2.7</v>
      </c>
      <c r="G84" s="89">
        <v>5.54</v>
      </c>
    </row>
    <row r="85" spans="1:7">
      <c r="A85" s="89">
        <v>284</v>
      </c>
      <c r="B85" s="90" t="s">
        <v>251</v>
      </c>
      <c r="C85" s="89">
        <v>30.22</v>
      </c>
      <c r="D85" s="89">
        <v>93.68</v>
      </c>
      <c r="E85" s="89">
        <v>52.32</v>
      </c>
      <c r="F85" s="89">
        <v>2.7</v>
      </c>
      <c r="G85" s="89">
        <v>5.54</v>
      </c>
    </row>
    <row r="86" spans="1:7" ht="31.5">
      <c r="A86" s="89">
        <v>285</v>
      </c>
      <c r="B86" s="91" t="s">
        <v>252</v>
      </c>
      <c r="C86" s="89">
        <v>30.22</v>
      </c>
      <c r="D86" s="89">
        <v>93.68</v>
      </c>
      <c r="E86" s="89">
        <v>52.32</v>
      </c>
      <c r="F86" s="89">
        <v>2.7</v>
      </c>
      <c r="G86" s="89">
        <v>5.54</v>
      </c>
    </row>
    <row r="87" spans="1:7">
      <c r="A87" s="89">
        <v>286</v>
      </c>
      <c r="B87" s="90" t="s">
        <v>253</v>
      </c>
      <c r="C87" s="89">
        <v>30.22</v>
      </c>
      <c r="D87" s="89">
        <v>93.68</v>
      </c>
      <c r="E87" s="89">
        <v>52.32</v>
      </c>
      <c r="F87" s="89">
        <v>2.7</v>
      </c>
      <c r="G87" s="89">
        <v>5.54</v>
      </c>
    </row>
    <row r="88" spans="1:7">
      <c r="A88" s="89">
        <v>288</v>
      </c>
      <c r="B88" s="90" t="s">
        <v>254</v>
      </c>
      <c r="C88" s="89">
        <v>30.22</v>
      </c>
      <c r="D88" s="89">
        <v>93.68</v>
      </c>
      <c r="E88" s="89">
        <v>52.32</v>
      </c>
      <c r="F88" s="89">
        <v>2.7</v>
      </c>
      <c r="G88" s="89">
        <v>5.54</v>
      </c>
    </row>
    <row r="89" spans="1:7">
      <c r="A89" s="89">
        <v>289</v>
      </c>
      <c r="B89" s="90" t="s">
        <v>255</v>
      </c>
      <c r="C89" s="89">
        <v>30.22</v>
      </c>
      <c r="D89" s="89">
        <v>93.68</v>
      </c>
      <c r="E89" s="89">
        <v>52.32</v>
      </c>
      <c r="F89" s="89">
        <v>2.7</v>
      </c>
      <c r="G89" s="89">
        <v>5.54</v>
      </c>
    </row>
    <row r="90" spans="1:7">
      <c r="A90" s="89">
        <v>290</v>
      </c>
      <c r="B90" s="90" t="s">
        <v>256</v>
      </c>
      <c r="C90" s="89">
        <v>30.22</v>
      </c>
      <c r="D90" s="89">
        <v>93.68</v>
      </c>
      <c r="E90" s="89">
        <v>52.32</v>
      </c>
      <c r="F90" s="89">
        <v>2.7</v>
      </c>
      <c r="G90" s="89">
        <v>5.54</v>
      </c>
    </row>
    <row r="91" spans="1:7">
      <c r="A91" s="89">
        <v>295</v>
      </c>
      <c r="B91" s="90" t="s">
        <v>257</v>
      </c>
      <c r="C91" s="89">
        <v>30.22</v>
      </c>
      <c r="D91" s="89">
        <v>93.68</v>
      </c>
      <c r="E91" s="89">
        <v>52.32</v>
      </c>
      <c r="F91" s="89">
        <v>2.7</v>
      </c>
      <c r="G91" s="89">
        <v>5.54</v>
      </c>
    </row>
    <row r="92" spans="1:7" ht="63">
      <c r="A92" s="89">
        <v>300</v>
      </c>
      <c r="B92" s="90" t="s">
        <v>258</v>
      </c>
      <c r="C92" s="89">
        <v>49.1</v>
      </c>
      <c r="D92" s="89">
        <v>386.97</v>
      </c>
      <c r="E92" s="89">
        <v>106.6</v>
      </c>
      <c r="F92" s="89">
        <v>3.6</v>
      </c>
      <c r="G92" s="89">
        <v>7.38</v>
      </c>
    </row>
    <row r="93" spans="1:7">
      <c r="A93" s="89">
        <v>308</v>
      </c>
      <c r="B93" s="90" t="s">
        <v>259</v>
      </c>
      <c r="C93" s="89">
        <v>30.22</v>
      </c>
      <c r="D93" s="89">
        <v>93.68</v>
      </c>
      <c r="E93" s="89">
        <v>52.32</v>
      </c>
      <c r="F93" s="89">
        <v>2.7</v>
      </c>
      <c r="G93" s="89">
        <v>5.54</v>
      </c>
    </row>
    <row r="94" spans="1:7" ht="24" customHeight="1">
      <c r="A94" s="89">
        <v>309</v>
      </c>
      <c r="B94" s="90" t="s">
        <v>99</v>
      </c>
      <c r="C94" s="89">
        <v>30.22</v>
      </c>
      <c r="D94" s="89">
        <v>93.68</v>
      </c>
      <c r="E94" s="89">
        <v>52.32</v>
      </c>
      <c r="F94" s="89">
        <v>2.7</v>
      </c>
      <c r="G94" s="89">
        <v>5.54</v>
      </c>
    </row>
    <row r="95" spans="1:7">
      <c r="A95" s="89">
        <v>311</v>
      </c>
      <c r="B95" s="90" t="s">
        <v>260</v>
      </c>
      <c r="C95" s="89">
        <v>30.22</v>
      </c>
      <c r="D95" s="89">
        <v>93.68</v>
      </c>
      <c r="E95" s="89">
        <v>52.32</v>
      </c>
      <c r="F95" s="89">
        <v>2.7</v>
      </c>
      <c r="G95" s="89">
        <v>5.54</v>
      </c>
    </row>
    <row r="96" spans="1:7">
      <c r="A96" s="89">
        <v>312</v>
      </c>
      <c r="B96" s="90" t="s">
        <v>261</v>
      </c>
      <c r="C96" s="89">
        <v>30.22</v>
      </c>
      <c r="D96" s="89">
        <v>93.68</v>
      </c>
      <c r="E96" s="89">
        <v>52.32</v>
      </c>
      <c r="F96" s="89">
        <v>2.7</v>
      </c>
      <c r="G96" s="89">
        <v>5.54</v>
      </c>
    </row>
    <row r="97" spans="1:7">
      <c r="A97" s="89">
        <v>313</v>
      </c>
      <c r="B97" s="90" t="s">
        <v>262</v>
      </c>
      <c r="C97" s="89">
        <v>49.1</v>
      </c>
      <c r="D97" s="89">
        <v>386.97</v>
      </c>
      <c r="E97" s="89">
        <v>106.6</v>
      </c>
      <c r="F97" s="89">
        <v>3.6</v>
      </c>
      <c r="G97" s="89">
        <v>7.38</v>
      </c>
    </row>
    <row r="98" spans="1:7">
      <c r="A98" s="89">
        <v>314</v>
      </c>
      <c r="B98" s="90" t="s">
        <v>263</v>
      </c>
      <c r="C98" s="89">
        <v>30.22</v>
      </c>
      <c r="D98" s="89">
        <v>93.68</v>
      </c>
      <c r="E98" s="89">
        <v>52.32</v>
      </c>
      <c r="F98" s="89">
        <v>2.7</v>
      </c>
      <c r="G98" s="89">
        <v>5.54</v>
      </c>
    </row>
    <row r="99" spans="1:7">
      <c r="A99" s="89">
        <v>315</v>
      </c>
      <c r="B99" s="90" t="s">
        <v>264</v>
      </c>
      <c r="C99" s="89">
        <v>37.770000000000003</v>
      </c>
      <c r="D99" s="89">
        <v>172.88</v>
      </c>
      <c r="E99" s="89">
        <v>71.099999999999994</v>
      </c>
      <c r="F99" s="89">
        <v>3.6</v>
      </c>
      <c r="G99" s="89">
        <v>7.38</v>
      </c>
    </row>
    <row r="100" spans="1:7">
      <c r="A100" s="89">
        <v>316</v>
      </c>
      <c r="B100" s="90" t="s">
        <v>265</v>
      </c>
      <c r="C100" s="89">
        <v>30.22</v>
      </c>
      <c r="D100" s="89">
        <v>93.68</v>
      </c>
      <c r="E100" s="89">
        <v>52.32</v>
      </c>
      <c r="F100" s="89">
        <v>2.7</v>
      </c>
      <c r="G100" s="89">
        <v>5.54</v>
      </c>
    </row>
    <row r="101" spans="1:7">
      <c r="A101" s="89">
        <v>317</v>
      </c>
      <c r="B101" s="90" t="s">
        <v>266</v>
      </c>
      <c r="C101" s="89">
        <v>30.22</v>
      </c>
      <c r="D101" s="89">
        <v>93.68</v>
      </c>
      <c r="E101" s="89">
        <v>52.32</v>
      </c>
      <c r="F101" s="89">
        <v>2.7</v>
      </c>
      <c r="G101" s="89">
        <v>5.54</v>
      </c>
    </row>
    <row r="102" spans="1:7" ht="31.5">
      <c r="A102" s="89">
        <v>318</v>
      </c>
      <c r="B102" s="90" t="s">
        <v>267</v>
      </c>
      <c r="C102" s="89">
        <v>30.22</v>
      </c>
      <c r="D102" s="89">
        <v>93.68</v>
      </c>
      <c r="E102" s="89">
        <v>52.32</v>
      </c>
      <c r="F102" s="89">
        <v>2.7</v>
      </c>
      <c r="G102" s="89">
        <v>5.54</v>
      </c>
    </row>
    <row r="103" spans="1:7">
      <c r="A103" s="89">
        <v>319</v>
      </c>
      <c r="B103" s="90" t="s">
        <v>268</v>
      </c>
      <c r="C103" s="89">
        <v>30.22</v>
      </c>
      <c r="D103" s="89">
        <v>93.68</v>
      </c>
      <c r="E103" s="89">
        <v>52.32</v>
      </c>
      <c r="F103" s="89">
        <v>2.7</v>
      </c>
      <c r="G103" s="89">
        <v>5.54</v>
      </c>
    </row>
    <row r="104" spans="1:7" ht="63">
      <c r="A104" s="89">
        <v>320</v>
      </c>
      <c r="B104" s="90" t="s">
        <v>269</v>
      </c>
      <c r="C104" s="89">
        <v>30.22</v>
      </c>
      <c r="D104" s="89">
        <v>93.68</v>
      </c>
      <c r="E104" s="89">
        <v>52.32</v>
      </c>
      <c r="F104" s="89">
        <v>2.7</v>
      </c>
      <c r="G104" s="89">
        <v>5.54</v>
      </c>
    </row>
    <row r="105" spans="1:7" ht="31.5">
      <c r="A105" s="89">
        <v>321</v>
      </c>
      <c r="B105" s="90" t="s">
        <v>270</v>
      </c>
      <c r="C105" s="89">
        <v>30.22</v>
      </c>
      <c r="D105" s="89">
        <v>93.68</v>
      </c>
      <c r="E105" s="89">
        <v>52.32</v>
      </c>
      <c r="F105" s="89">
        <v>2.7</v>
      </c>
      <c r="G105" s="89">
        <v>5.54</v>
      </c>
    </row>
    <row r="106" spans="1:7">
      <c r="A106" s="89">
        <v>322</v>
      </c>
      <c r="B106" s="90" t="s">
        <v>271</v>
      </c>
      <c r="C106" s="89">
        <v>30.22</v>
      </c>
      <c r="D106" s="89">
        <v>93.68</v>
      </c>
      <c r="E106" s="89">
        <v>52.32</v>
      </c>
      <c r="F106" s="89">
        <v>2.7</v>
      </c>
      <c r="G106" s="89">
        <v>5.54</v>
      </c>
    </row>
    <row r="107" spans="1:7" ht="31.5">
      <c r="A107" s="89">
        <v>323</v>
      </c>
      <c r="B107" s="90" t="s">
        <v>272</v>
      </c>
      <c r="C107" s="89">
        <v>30.22</v>
      </c>
      <c r="D107" s="89">
        <v>93.68</v>
      </c>
      <c r="E107" s="89">
        <v>52.32</v>
      </c>
      <c r="F107" s="89">
        <v>2.7</v>
      </c>
      <c r="G107" s="89">
        <v>5.54</v>
      </c>
    </row>
    <row r="108" spans="1:7">
      <c r="A108" s="89">
        <v>324</v>
      </c>
      <c r="B108" s="90" t="s">
        <v>273</v>
      </c>
      <c r="C108" s="89">
        <v>30.22</v>
      </c>
      <c r="D108" s="89">
        <v>93.68</v>
      </c>
      <c r="E108" s="89">
        <v>52.32</v>
      </c>
      <c r="F108" s="89">
        <v>2.7</v>
      </c>
      <c r="G108" s="89">
        <v>5.54</v>
      </c>
    </row>
    <row r="109" spans="1:7">
      <c r="A109" s="89">
        <v>325</v>
      </c>
      <c r="B109" s="90" t="s">
        <v>274</v>
      </c>
      <c r="C109" s="89">
        <v>30.22</v>
      </c>
      <c r="D109" s="89">
        <v>93.68</v>
      </c>
      <c r="E109" s="89">
        <v>52.32</v>
      </c>
      <c r="F109" s="89">
        <v>2.7</v>
      </c>
      <c r="G109" s="89">
        <v>5.54</v>
      </c>
    </row>
    <row r="110" spans="1:7" ht="31.5">
      <c r="A110" s="89">
        <v>326</v>
      </c>
      <c r="B110" s="90" t="s">
        <v>275</v>
      </c>
      <c r="C110" s="89">
        <v>49.1</v>
      </c>
      <c r="D110" s="89">
        <v>386.97</v>
      </c>
      <c r="E110" s="89">
        <v>106.6</v>
      </c>
      <c r="F110" s="89">
        <v>3.6</v>
      </c>
      <c r="G110" s="89">
        <v>7.38</v>
      </c>
    </row>
    <row r="111" spans="1:7">
      <c r="A111" s="89">
        <v>600</v>
      </c>
      <c r="B111" s="90" t="s">
        <v>276</v>
      </c>
      <c r="C111" s="89">
        <v>37.770000000000003</v>
      </c>
      <c r="D111" s="89">
        <v>172.88</v>
      </c>
      <c r="E111" s="89">
        <v>71.099999999999994</v>
      </c>
      <c r="F111" s="89">
        <v>3.6</v>
      </c>
      <c r="G111" s="89">
        <v>7.38</v>
      </c>
    </row>
    <row r="112" spans="1:7">
      <c r="A112" s="89">
        <v>601</v>
      </c>
      <c r="B112" s="90" t="s">
        <v>277</v>
      </c>
      <c r="C112" s="89">
        <v>37.770000000000003</v>
      </c>
      <c r="D112" s="89">
        <v>172.88</v>
      </c>
      <c r="E112" s="89">
        <v>71.099999999999994</v>
      </c>
      <c r="F112" s="89">
        <v>3.6</v>
      </c>
      <c r="G112" s="89">
        <v>7.38</v>
      </c>
    </row>
    <row r="113" spans="1:7">
      <c r="A113" s="89">
        <v>602</v>
      </c>
      <c r="B113" s="90" t="s">
        <v>278</v>
      </c>
      <c r="C113" s="89">
        <v>41.55</v>
      </c>
      <c r="D113" s="89">
        <v>216.1</v>
      </c>
      <c r="E113" s="89">
        <v>106.6</v>
      </c>
      <c r="F113" s="89">
        <v>3.6</v>
      </c>
      <c r="G113" s="89">
        <v>7.38</v>
      </c>
    </row>
    <row r="114" spans="1:7">
      <c r="A114" s="89">
        <v>603</v>
      </c>
      <c r="B114" s="90" t="s">
        <v>279</v>
      </c>
      <c r="C114" s="89">
        <v>41.55</v>
      </c>
      <c r="D114" s="89">
        <v>216.1</v>
      </c>
      <c r="E114" s="89">
        <v>106.6</v>
      </c>
      <c r="F114" s="89">
        <v>3.6</v>
      </c>
      <c r="G114" s="89">
        <v>7.38</v>
      </c>
    </row>
    <row r="115" spans="1:7">
      <c r="A115" s="89">
        <v>604</v>
      </c>
      <c r="B115" s="90" t="s">
        <v>280</v>
      </c>
      <c r="C115" s="89">
        <v>45.32</v>
      </c>
      <c r="D115" s="89">
        <v>318.51</v>
      </c>
      <c r="E115" s="89">
        <v>106.6</v>
      </c>
      <c r="F115" s="89">
        <v>3.6</v>
      </c>
      <c r="G115" s="89">
        <v>7.38</v>
      </c>
    </row>
    <row r="116" spans="1:7">
      <c r="A116" s="89">
        <v>605</v>
      </c>
      <c r="B116" s="90" t="s">
        <v>281</v>
      </c>
      <c r="C116" s="89">
        <v>41.55</v>
      </c>
      <c r="D116" s="89">
        <v>216.1</v>
      </c>
      <c r="E116" s="89">
        <v>106.6</v>
      </c>
      <c r="F116" s="89">
        <v>3.6</v>
      </c>
      <c r="G116" s="89">
        <v>7.38</v>
      </c>
    </row>
    <row r="117" spans="1:7">
      <c r="A117" s="89">
        <v>607</v>
      </c>
      <c r="B117" s="90" t="s">
        <v>282</v>
      </c>
      <c r="C117" s="89">
        <v>37.770000000000003</v>
      </c>
      <c r="D117" s="89">
        <v>172.88</v>
      </c>
      <c r="E117" s="89">
        <v>71.099999999999994</v>
      </c>
      <c r="F117" s="89">
        <v>3.6</v>
      </c>
      <c r="G117" s="89">
        <v>7.38</v>
      </c>
    </row>
    <row r="118" spans="1:7">
      <c r="A118" s="89">
        <v>610</v>
      </c>
      <c r="B118" s="90" t="s">
        <v>283</v>
      </c>
      <c r="C118" s="89">
        <v>45.32</v>
      </c>
      <c r="D118" s="89">
        <v>318.51</v>
      </c>
      <c r="E118" s="89">
        <v>106.6</v>
      </c>
      <c r="F118" s="89">
        <v>3.6</v>
      </c>
      <c r="G118" s="89">
        <v>7.38</v>
      </c>
    </row>
    <row r="119" spans="1:7" ht="31.5">
      <c r="A119" s="89">
        <v>611</v>
      </c>
      <c r="B119" s="90" t="s">
        <v>284</v>
      </c>
      <c r="C119" s="89">
        <v>45.32</v>
      </c>
      <c r="D119" s="89">
        <v>318.51</v>
      </c>
      <c r="E119" s="89">
        <v>106.6</v>
      </c>
      <c r="F119" s="89">
        <v>3.6</v>
      </c>
      <c r="G119" s="89">
        <v>7.38</v>
      </c>
    </row>
    <row r="120" spans="1:7">
      <c r="A120" s="89">
        <v>612</v>
      </c>
      <c r="B120" s="90" t="s">
        <v>285</v>
      </c>
      <c r="C120" s="89">
        <v>45.32</v>
      </c>
      <c r="D120" s="89">
        <v>318.51</v>
      </c>
      <c r="E120" s="89">
        <v>106.6</v>
      </c>
      <c r="F120" s="89">
        <v>3.6</v>
      </c>
      <c r="G120" s="89">
        <v>7.38</v>
      </c>
    </row>
    <row r="121" spans="1:7">
      <c r="A121" s="89">
        <v>613</v>
      </c>
      <c r="B121" s="90" t="s">
        <v>286</v>
      </c>
      <c r="C121" s="89">
        <v>41.55</v>
      </c>
      <c r="D121" s="89">
        <v>216.1</v>
      </c>
      <c r="E121" s="89">
        <v>106.6</v>
      </c>
      <c r="F121" s="89">
        <v>3.6</v>
      </c>
      <c r="G121" s="89">
        <v>7.38</v>
      </c>
    </row>
    <row r="122" spans="1:7">
      <c r="A122" s="89">
        <v>615</v>
      </c>
      <c r="B122" s="90" t="s">
        <v>287</v>
      </c>
      <c r="C122" s="89">
        <v>37.770000000000003</v>
      </c>
      <c r="D122" s="89">
        <v>172.88</v>
      </c>
      <c r="E122" s="89">
        <v>71.099999999999994</v>
      </c>
      <c r="F122" s="89">
        <v>3.6</v>
      </c>
      <c r="G122" s="89">
        <v>7.38</v>
      </c>
    </row>
    <row r="123" spans="1:7">
      <c r="A123" s="89">
        <v>616</v>
      </c>
      <c r="B123" s="90" t="s">
        <v>288</v>
      </c>
      <c r="C123" s="89">
        <v>37.770000000000003</v>
      </c>
      <c r="D123" s="89">
        <v>172.88</v>
      </c>
      <c r="E123" s="89">
        <v>71.099999999999994</v>
      </c>
      <c r="F123" s="89">
        <v>3.6</v>
      </c>
      <c r="G123" s="89">
        <v>7.38</v>
      </c>
    </row>
    <row r="124" spans="1:7">
      <c r="A124" s="89">
        <v>618</v>
      </c>
      <c r="B124" s="90" t="s">
        <v>289</v>
      </c>
      <c r="C124" s="89">
        <v>41.55</v>
      </c>
      <c r="D124" s="89">
        <v>216.1</v>
      </c>
      <c r="E124" s="89">
        <v>106.6</v>
      </c>
      <c r="F124" s="89">
        <v>3.6</v>
      </c>
      <c r="G124" s="89">
        <v>7.38</v>
      </c>
    </row>
    <row r="125" spans="1:7">
      <c r="A125" s="89">
        <v>623</v>
      </c>
      <c r="B125" s="90" t="s">
        <v>290</v>
      </c>
      <c r="C125" s="89">
        <v>37.770000000000003</v>
      </c>
      <c r="D125" s="89">
        <v>172.88</v>
      </c>
      <c r="E125" s="89">
        <v>71.099999999999994</v>
      </c>
      <c r="F125" s="89">
        <v>3.6</v>
      </c>
      <c r="G125" s="89">
        <v>7.38</v>
      </c>
    </row>
    <row r="126" spans="1:7">
      <c r="A126" s="89">
        <v>624</v>
      </c>
      <c r="B126" s="90" t="s">
        <v>130</v>
      </c>
      <c r="C126" s="89">
        <v>37.770000000000003</v>
      </c>
      <c r="D126" s="89">
        <v>172.88</v>
      </c>
      <c r="E126" s="89">
        <v>71.099999999999994</v>
      </c>
      <c r="F126" s="89">
        <v>3.6</v>
      </c>
      <c r="G126" s="89">
        <v>7.38</v>
      </c>
    </row>
    <row r="127" spans="1:7">
      <c r="A127" s="89">
        <v>625</v>
      </c>
      <c r="B127" s="90" t="s">
        <v>291</v>
      </c>
      <c r="C127" s="89">
        <v>37.770000000000003</v>
      </c>
      <c r="D127" s="89">
        <v>172.88</v>
      </c>
      <c r="E127" s="89">
        <v>71.099999999999994</v>
      </c>
      <c r="F127" s="89">
        <v>3.6</v>
      </c>
      <c r="G127" s="89">
        <v>7.38</v>
      </c>
    </row>
    <row r="128" spans="1:7">
      <c r="A128" s="89">
        <v>626</v>
      </c>
      <c r="B128" s="90" t="s">
        <v>292</v>
      </c>
      <c r="C128" s="89">
        <v>37.770000000000003</v>
      </c>
      <c r="D128" s="89">
        <v>172.88</v>
      </c>
      <c r="E128" s="89">
        <v>71.099999999999994</v>
      </c>
      <c r="F128" s="89">
        <v>3.6</v>
      </c>
      <c r="G128" s="89">
        <v>7.38</v>
      </c>
    </row>
    <row r="129" spans="1:7">
      <c r="A129" s="89">
        <v>628</v>
      </c>
      <c r="B129" s="90" t="s">
        <v>133</v>
      </c>
      <c r="C129" s="89">
        <v>41.55</v>
      </c>
      <c r="D129" s="89">
        <v>216.1</v>
      </c>
      <c r="E129" s="89">
        <v>106.6</v>
      </c>
      <c r="F129" s="89">
        <v>3.6</v>
      </c>
      <c r="G129" s="89">
        <v>7.38</v>
      </c>
    </row>
    <row r="130" spans="1:7">
      <c r="A130" s="89">
        <v>630</v>
      </c>
      <c r="B130" s="90" t="s">
        <v>293</v>
      </c>
      <c r="C130" s="89">
        <v>37.770000000000003</v>
      </c>
      <c r="D130" s="89">
        <v>172.88</v>
      </c>
      <c r="E130" s="89">
        <v>71.099999999999994</v>
      </c>
      <c r="F130" s="89">
        <v>3.6</v>
      </c>
      <c r="G130" s="89">
        <v>7.38</v>
      </c>
    </row>
    <row r="131" spans="1:7">
      <c r="A131" s="89">
        <v>631</v>
      </c>
      <c r="B131" s="90" t="s">
        <v>294</v>
      </c>
      <c r="C131" s="89">
        <v>45.32</v>
      </c>
      <c r="D131" s="89">
        <v>318.51</v>
      </c>
      <c r="E131" s="89">
        <v>106.6</v>
      </c>
      <c r="F131" s="89">
        <v>3.6</v>
      </c>
      <c r="G131" s="89">
        <v>7.38</v>
      </c>
    </row>
    <row r="132" spans="1:7">
      <c r="A132" s="89">
        <v>632</v>
      </c>
      <c r="B132" s="90" t="s">
        <v>295</v>
      </c>
      <c r="C132" s="89">
        <v>41.55</v>
      </c>
      <c r="D132" s="89">
        <v>216.1</v>
      </c>
      <c r="E132" s="89">
        <v>106.6</v>
      </c>
      <c r="F132" s="89">
        <v>3.6</v>
      </c>
      <c r="G132" s="89">
        <v>7.38</v>
      </c>
    </row>
    <row r="133" spans="1:7" ht="31.5">
      <c r="A133" s="89">
        <v>634</v>
      </c>
      <c r="B133" s="90" t="s">
        <v>296</v>
      </c>
      <c r="C133" s="89">
        <v>41.55</v>
      </c>
      <c r="D133" s="89">
        <v>216.1</v>
      </c>
      <c r="E133" s="89">
        <v>106.6</v>
      </c>
      <c r="F133" s="89">
        <v>3.6</v>
      </c>
      <c r="G133" s="89">
        <v>7.38</v>
      </c>
    </row>
    <row r="134" spans="1:7">
      <c r="A134" s="89">
        <v>636</v>
      </c>
      <c r="B134" s="90" t="s">
        <v>297</v>
      </c>
      <c r="C134" s="89">
        <v>41.55</v>
      </c>
      <c r="D134" s="89">
        <v>216.1</v>
      </c>
      <c r="E134" s="89">
        <v>106.6</v>
      </c>
      <c r="F134" s="89">
        <v>3.6</v>
      </c>
      <c r="G134" s="89">
        <v>7.38</v>
      </c>
    </row>
    <row r="135" spans="1:7">
      <c r="A135" s="89">
        <v>639</v>
      </c>
      <c r="B135" s="90" t="s">
        <v>298</v>
      </c>
      <c r="C135" s="89">
        <v>41.55</v>
      </c>
      <c r="D135" s="89">
        <v>216.1</v>
      </c>
      <c r="E135" s="89">
        <v>106.6</v>
      </c>
      <c r="F135" s="89">
        <v>3.6</v>
      </c>
      <c r="G135" s="89">
        <v>7.38</v>
      </c>
    </row>
    <row r="136" spans="1:7">
      <c r="A136" s="89">
        <v>640</v>
      </c>
      <c r="B136" s="90" t="s">
        <v>299</v>
      </c>
      <c r="C136" s="89">
        <v>45.32</v>
      </c>
      <c r="D136" s="89">
        <v>318.51</v>
      </c>
      <c r="E136" s="89">
        <v>106.6</v>
      </c>
      <c r="F136" s="89">
        <v>3.6</v>
      </c>
      <c r="G136" s="89">
        <v>7.38</v>
      </c>
    </row>
    <row r="137" spans="1:7">
      <c r="A137" s="89">
        <v>641</v>
      </c>
      <c r="B137" s="90" t="s">
        <v>300</v>
      </c>
      <c r="C137" s="89">
        <v>37.770000000000003</v>
      </c>
      <c r="D137" s="89">
        <v>172.88</v>
      </c>
      <c r="E137" s="89">
        <v>71.099999999999994</v>
      </c>
      <c r="F137" s="89">
        <v>3.6</v>
      </c>
      <c r="G137" s="89">
        <v>7.38</v>
      </c>
    </row>
    <row r="138" spans="1:7">
      <c r="A138" s="89">
        <v>642</v>
      </c>
      <c r="B138" s="90" t="s">
        <v>301</v>
      </c>
      <c r="C138" s="89">
        <v>37.770000000000003</v>
      </c>
      <c r="D138" s="89">
        <v>172.88</v>
      </c>
      <c r="E138" s="89">
        <v>71.099999999999994</v>
      </c>
      <c r="F138" s="89">
        <v>3.6</v>
      </c>
      <c r="G138" s="89">
        <v>7.38</v>
      </c>
    </row>
    <row r="139" spans="1:7">
      <c r="A139" s="89">
        <v>645</v>
      </c>
      <c r="B139" s="90" t="s">
        <v>302</v>
      </c>
      <c r="C139" s="89">
        <v>37.770000000000003</v>
      </c>
      <c r="D139" s="89">
        <v>172.88</v>
      </c>
      <c r="E139" s="89">
        <v>71.099999999999994</v>
      </c>
      <c r="F139" s="89">
        <v>3.6</v>
      </c>
      <c r="G139" s="89">
        <v>7.38</v>
      </c>
    </row>
    <row r="140" spans="1:7">
      <c r="A140" s="89">
        <v>646</v>
      </c>
      <c r="B140" s="90" t="s">
        <v>303</v>
      </c>
      <c r="C140" s="89">
        <v>45.32</v>
      </c>
      <c r="D140" s="89">
        <v>318.51</v>
      </c>
      <c r="E140" s="89">
        <v>106.6</v>
      </c>
      <c r="F140" s="89">
        <v>3.6</v>
      </c>
      <c r="G140" s="89">
        <v>7.38</v>
      </c>
    </row>
    <row r="141" spans="1:7">
      <c r="A141" s="89">
        <v>647</v>
      </c>
      <c r="B141" s="90" t="s">
        <v>304</v>
      </c>
      <c r="C141" s="89">
        <v>37.770000000000003</v>
      </c>
      <c r="D141" s="89">
        <v>172.88</v>
      </c>
      <c r="E141" s="89">
        <v>71.099999999999994</v>
      </c>
      <c r="F141" s="89">
        <v>3.6</v>
      </c>
      <c r="G141" s="89">
        <v>7.38</v>
      </c>
    </row>
    <row r="142" spans="1:7">
      <c r="A142" s="89">
        <v>651</v>
      </c>
      <c r="B142" s="90" t="s">
        <v>305</v>
      </c>
      <c r="C142" s="89">
        <v>41.55</v>
      </c>
      <c r="D142" s="89">
        <v>216.1</v>
      </c>
      <c r="E142" s="89">
        <v>106.6</v>
      </c>
      <c r="F142" s="89">
        <v>3.6</v>
      </c>
      <c r="G142" s="89">
        <v>7.38</v>
      </c>
    </row>
    <row r="143" spans="1:7">
      <c r="A143" s="89">
        <v>653</v>
      </c>
      <c r="B143" s="90" t="s">
        <v>306</v>
      </c>
      <c r="C143" s="89">
        <v>49.1</v>
      </c>
      <c r="D143" s="89">
        <v>386.97</v>
      </c>
      <c r="E143" s="89">
        <v>106.6</v>
      </c>
      <c r="F143" s="89">
        <v>3.6</v>
      </c>
      <c r="G143" s="89">
        <v>7.38</v>
      </c>
    </row>
    <row r="144" spans="1:7">
      <c r="A144" s="89">
        <v>655</v>
      </c>
      <c r="B144" s="90" t="s">
        <v>307</v>
      </c>
      <c r="C144" s="89">
        <v>45.32</v>
      </c>
      <c r="D144" s="89">
        <v>318.51</v>
      </c>
      <c r="E144" s="89">
        <v>106.6</v>
      </c>
      <c r="F144" s="89">
        <v>3.6</v>
      </c>
      <c r="G144" s="89">
        <v>7.38</v>
      </c>
    </row>
    <row r="145" spans="1:7">
      <c r="A145" s="89">
        <v>657</v>
      </c>
      <c r="B145" s="90" t="s">
        <v>308</v>
      </c>
      <c r="C145" s="89">
        <v>37.770000000000003</v>
      </c>
      <c r="D145" s="89">
        <v>172.88</v>
      </c>
      <c r="E145" s="89">
        <v>71.099999999999994</v>
      </c>
      <c r="F145" s="89">
        <v>3.6</v>
      </c>
      <c r="G145" s="89">
        <v>7.38</v>
      </c>
    </row>
    <row r="146" spans="1:7" ht="31.5">
      <c r="A146" s="89">
        <v>868</v>
      </c>
      <c r="B146" s="90" t="s">
        <v>309</v>
      </c>
      <c r="C146" s="89">
        <v>30.22</v>
      </c>
      <c r="D146" s="89">
        <v>93.68</v>
      </c>
      <c r="E146" s="89">
        <v>52.32</v>
      </c>
      <c r="F146" s="89">
        <v>2.7</v>
      </c>
      <c r="G146" s="89">
        <v>5.54</v>
      </c>
    </row>
    <row r="147" spans="1:7" ht="31.5">
      <c r="A147" s="89">
        <v>869</v>
      </c>
      <c r="B147" s="90" t="s">
        <v>310</v>
      </c>
      <c r="C147" s="89">
        <v>30.22</v>
      </c>
      <c r="D147" s="89">
        <v>93.68</v>
      </c>
      <c r="E147" s="89">
        <v>52.32</v>
      </c>
      <c r="F147" s="89">
        <v>2.7</v>
      </c>
      <c r="G147" s="89">
        <v>5.54</v>
      </c>
    </row>
    <row r="148" spans="1:7" ht="31.5">
      <c r="A148" s="89">
        <v>873</v>
      </c>
      <c r="B148" s="90" t="s">
        <v>311</v>
      </c>
      <c r="C148" s="89">
        <v>30.22</v>
      </c>
      <c r="D148" s="89">
        <v>93.68</v>
      </c>
      <c r="E148" s="89">
        <v>52.32</v>
      </c>
      <c r="F148" s="89">
        <v>2.7</v>
      </c>
      <c r="G148" s="89">
        <v>5.54</v>
      </c>
    </row>
    <row r="149" spans="1:7" ht="31.5">
      <c r="A149" s="89">
        <v>875</v>
      </c>
      <c r="B149" s="90" t="s">
        <v>312</v>
      </c>
      <c r="C149" s="89">
        <v>30.22</v>
      </c>
      <c r="D149" s="89">
        <v>93.68</v>
      </c>
      <c r="E149" s="89">
        <v>52.32</v>
      </c>
      <c r="F149" s="89">
        <v>2.7</v>
      </c>
      <c r="G149" s="89">
        <v>5.54</v>
      </c>
    </row>
  </sheetData>
  <autoFilter ref="A4:G149"/>
  <mergeCells count="4">
    <mergeCell ref="A1:H1"/>
    <mergeCell ref="A3:A4"/>
    <mergeCell ref="B3:B4"/>
    <mergeCell ref="C3:G3"/>
  </mergeCells>
  <pageMargins left="0.34" right="0.25" top="0.37" bottom="0.25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коэф-ты</vt:lpstr>
      <vt:lpstr>уровни, коэфф</vt:lpstr>
      <vt:lpstr>ЗП АПП</vt:lpstr>
      <vt:lpstr>ЗП АПП (июль)</vt:lpstr>
      <vt:lpstr>ЗП АПП (сравнение)</vt:lpstr>
      <vt:lpstr>коэф техн</vt:lpstr>
      <vt:lpstr>группы</vt:lpstr>
      <vt:lpstr>норм содер</vt:lpstr>
      <vt:lpstr>содер</vt:lpstr>
      <vt:lpstr>Лист6</vt:lpstr>
      <vt:lpstr>Лист1</vt:lpstr>
      <vt:lpstr>группы!Заголовки_для_печати</vt:lpstr>
      <vt:lpstr>'коэф-ты'!Заголовки_для_печати</vt:lpstr>
      <vt:lpstr>'уровни, коэфф'!Заголовки_для_печати</vt:lpstr>
      <vt:lpstr>группы!Область_печати</vt:lpstr>
      <vt:lpstr>'ЗП АПП'!Область_печати</vt:lpstr>
    </vt:vector>
  </TitlesOfParts>
  <Company>ТФОМС НСО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Воронюк Вера Михайловна</dc:creator>
  <cp:lastModifiedBy>Дик Татьяна Анатольевна</cp:lastModifiedBy>
  <cp:lastPrinted>2014-02-08T08:22:52Z</cp:lastPrinted>
  <dcterms:created xsi:type="dcterms:W3CDTF">2013-06-17T09:46:40Z</dcterms:created>
  <dcterms:modified xsi:type="dcterms:W3CDTF">2014-02-08T08:22:54Z</dcterms:modified>
</cp:coreProperties>
</file>